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440" windowHeight="999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I12" i="1"/>
  <c r="I14"/>
  <c r="I16"/>
  <c r="I18"/>
  <c r="I20"/>
  <c r="I22"/>
  <c r="I24"/>
  <c r="I26"/>
  <c r="I28"/>
  <c r="I30"/>
  <c r="I32"/>
  <c r="I34"/>
  <c r="I36"/>
  <c r="I38"/>
  <c r="I40"/>
  <c r="I42"/>
  <c r="I44"/>
  <c r="I46"/>
  <c r="I48"/>
  <c r="I50"/>
  <c r="I52"/>
  <c r="I54"/>
  <c r="I56"/>
  <c r="I58"/>
  <c r="I60"/>
  <c r="I62"/>
  <c r="I64"/>
  <c r="I66"/>
  <c r="I68"/>
  <c r="I70"/>
  <c r="I72"/>
  <c r="I74"/>
  <c r="I76"/>
  <c r="I80"/>
  <c r="I82"/>
  <c r="I84"/>
  <c r="I86"/>
  <c r="I88"/>
  <c r="I90"/>
  <c r="I92"/>
  <c r="I94"/>
  <c r="I96"/>
  <c r="I98"/>
  <c r="I100"/>
  <c r="I102"/>
  <c r="I104"/>
  <c r="I106"/>
  <c r="I108"/>
  <c r="I110"/>
  <c r="I112"/>
  <c r="I114"/>
  <c r="I116"/>
  <c r="I118"/>
  <c r="I120"/>
  <c r="I122"/>
  <c r="I124"/>
  <c r="I126"/>
  <c r="I128"/>
  <c r="I130"/>
  <c r="I132"/>
  <c r="I134"/>
  <c r="I136"/>
  <c r="I138"/>
  <c r="I140"/>
  <c r="I142"/>
  <c r="I144"/>
  <c r="I146"/>
  <c r="I148"/>
  <c r="I150"/>
  <c r="I152"/>
  <c r="I154"/>
  <c r="I156"/>
  <c r="I158"/>
  <c r="I160"/>
  <c r="I162"/>
  <c r="I164"/>
  <c r="I166"/>
  <c r="I168"/>
  <c r="I170"/>
  <c r="I172"/>
  <c r="I174"/>
  <c r="I176"/>
  <c r="I178"/>
  <c r="I180"/>
  <c r="I182"/>
  <c r="I184"/>
  <c r="I186"/>
  <c r="I188"/>
  <c r="I190"/>
  <c r="I11"/>
  <c r="G12"/>
  <c r="G13"/>
  <c r="I13" s="1"/>
  <c r="G14"/>
  <c r="G15"/>
  <c r="I15" s="1"/>
  <c r="G16"/>
  <c r="G17"/>
  <c r="I17" s="1"/>
  <c r="G18"/>
  <c r="G19"/>
  <c r="I19" s="1"/>
  <c r="G20"/>
  <c r="G21"/>
  <c r="I21" s="1"/>
  <c r="G22"/>
  <c r="G23"/>
  <c r="I23" s="1"/>
  <c r="G24"/>
  <c r="G25"/>
  <c r="I25" s="1"/>
  <c r="G26"/>
  <c r="G27"/>
  <c r="I27" s="1"/>
  <c r="G28"/>
  <c r="G29"/>
  <c r="I29" s="1"/>
  <c r="G30"/>
  <c r="G31"/>
  <c r="I31" s="1"/>
  <c r="G32"/>
  <c r="G33"/>
  <c r="I33" s="1"/>
  <c r="G34"/>
  <c r="G35"/>
  <c r="I35" s="1"/>
  <c r="G36"/>
  <c r="G37"/>
  <c r="I37" s="1"/>
  <c r="G38"/>
  <c r="G39"/>
  <c r="I39" s="1"/>
  <c r="G40"/>
  <c r="G41"/>
  <c r="I41" s="1"/>
  <c r="G42"/>
  <c r="G43"/>
  <c r="I43" s="1"/>
  <c r="G44"/>
  <c r="G45"/>
  <c r="G46"/>
  <c r="G47"/>
  <c r="I47" s="1"/>
  <c r="G48"/>
  <c r="G49"/>
  <c r="I49" s="1"/>
  <c r="G50"/>
  <c r="G51"/>
  <c r="I51" s="1"/>
  <c r="G52"/>
  <c r="G53"/>
  <c r="I53" s="1"/>
  <c r="G54"/>
  <c r="G55"/>
  <c r="I55" s="1"/>
  <c r="G56"/>
  <c r="G57"/>
  <c r="I57" s="1"/>
  <c r="G58"/>
  <c r="G59"/>
  <c r="I59" s="1"/>
  <c r="G60"/>
  <c r="G61"/>
  <c r="I61" s="1"/>
  <c r="G62"/>
  <c r="G63"/>
  <c r="I63" s="1"/>
  <c r="G64"/>
  <c r="G65"/>
  <c r="I65" s="1"/>
  <c r="G66"/>
  <c r="G67"/>
  <c r="I67" s="1"/>
  <c r="G68"/>
  <c r="G69"/>
  <c r="I69" s="1"/>
  <c r="G70"/>
  <c r="G71"/>
  <c r="I71" s="1"/>
  <c r="G72"/>
  <c r="G73"/>
  <c r="I73" s="1"/>
  <c r="G74"/>
  <c r="G75"/>
  <c r="I75" s="1"/>
  <c r="G76"/>
  <c r="G77"/>
  <c r="G78"/>
  <c r="G79"/>
  <c r="I79" s="1"/>
  <c r="G80"/>
  <c r="G81"/>
  <c r="I81" s="1"/>
  <c r="G82"/>
  <c r="G83"/>
  <c r="I83" s="1"/>
  <c r="G84"/>
  <c r="G85"/>
  <c r="I85" s="1"/>
  <c r="G86"/>
  <c r="G87"/>
  <c r="I87" s="1"/>
  <c r="G88"/>
  <c r="G89"/>
  <c r="I89" s="1"/>
  <c r="G90"/>
  <c r="G91"/>
  <c r="I91" s="1"/>
  <c r="G92"/>
  <c r="G93"/>
  <c r="I93" s="1"/>
  <c r="G94"/>
  <c r="G95"/>
  <c r="I95" s="1"/>
  <c r="G96"/>
  <c r="G97"/>
  <c r="I97" s="1"/>
  <c r="G98"/>
  <c r="G99"/>
  <c r="I99" s="1"/>
  <c r="G100"/>
  <c r="G101"/>
  <c r="I101" s="1"/>
  <c r="G102"/>
  <c r="G103"/>
  <c r="I103" s="1"/>
  <c r="G104"/>
  <c r="G105"/>
  <c r="I105" s="1"/>
  <c r="G106"/>
  <c r="G107"/>
  <c r="I107" s="1"/>
  <c r="G108"/>
  <c r="G109"/>
  <c r="I109" s="1"/>
  <c r="G110"/>
  <c r="G111"/>
  <c r="I111" s="1"/>
  <c r="G112"/>
  <c r="G113"/>
  <c r="I113" s="1"/>
  <c r="G114"/>
  <c r="G115"/>
  <c r="I115" s="1"/>
  <c r="G116"/>
  <c r="G117"/>
  <c r="I117" s="1"/>
  <c r="G118"/>
  <c r="G119"/>
  <c r="I119" s="1"/>
  <c r="G120"/>
  <c r="G121"/>
  <c r="I121" s="1"/>
  <c r="G122"/>
  <c r="G123"/>
  <c r="I123" s="1"/>
  <c r="G124"/>
  <c r="G125"/>
  <c r="I125" s="1"/>
  <c r="G126"/>
  <c r="G127"/>
  <c r="I127" s="1"/>
  <c r="G128"/>
  <c r="G129"/>
  <c r="I129" s="1"/>
  <c r="G130"/>
  <c r="G131"/>
  <c r="I131" s="1"/>
  <c r="G132"/>
  <c r="G133"/>
  <c r="I133" s="1"/>
  <c r="G134"/>
  <c r="G135"/>
  <c r="I135" s="1"/>
  <c r="G136"/>
  <c r="G137"/>
  <c r="I137" s="1"/>
  <c r="G138"/>
  <c r="G139"/>
  <c r="I139" s="1"/>
  <c r="G140"/>
  <c r="G141"/>
  <c r="I141" s="1"/>
  <c r="G142"/>
  <c r="G143"/>
  <c r="I143" s="1"/>
  <c r="G144"/>
  <c r="G145"/>
  <c r="I145" s="1"/>
  <c r="G146"/>
  <c r="G147"/>
  <c r="I147" s="1"/>
  <c r="G148"/>
  <c r="G149"/>
  <c r="I149" s="1"/>
  <c r="G150"/>
  <c r="G151"/>
  <c r="I151" s="1"/>
  <c r="G152"/>
  <c r="G153"/>
  <c r="I153" s="1"/>
  <c r="G154"/>
  <c r="G155"/>
  <c r="I155" s="1"/>
  <c r="G156"/>
  <c r="G157"/>
  <c r="I157" s="1"/>
  <c r="G158"/>
  <c r="G159"/>
  <c r="I159" s="1"/>
  <c r="G160"/>
  <c r="G161"/>
  <c r="I161" s="1"/>
  <c r="G162"/>
  <c r="G163"/>
  <c r="I163" s="1"/>
  <c r="G164"/>
  <c r="G165"/>
  <c r="I165" s="1"/>
  <c r="G166"/>
  <c r="G167"/>
  <c r="I167" s="1"/>
  <c r="G168"/>
  <c r="G169"/>
  <c r="I169" s="1"/>
  <c r="G170"/>
  <c r="G171"/>
  <c r="I171" s="1"/>
  <c r="G172"/>
  <c r="G173"/>
  <c r="I173" s="1"/>
  <c r="G174"/>
  <c r="G175"/>
  <c r="I175" s="1"/>
  <c r="G176"/>
  <c r="G177"/>
  <c r="I177" s="1"/>
  <c r="G178"/>
  <c r="G179"/>
  <c r="I179" s="1"/>
  <c r="G180"/>
  <c r="G181"/>
  <c r="I181" s="1"/>
  <c r="G182"/>
  <c r="G183"/>
  <c r="I183" s="1"/>
  <c r="G184"/>
  <c r="G185"/>
  <c r="I185" s="1"/>
  <c r="G186"/>
  <c r="G187"/>
  <c r="I187" s="1"/>
  <c r="G188"/>
  <c r="G189"/>
  <c r="I189" s="1"/>
  <c r="G190"/>
  <c r="G191"/>
  <c r="I191" s="1"/>
  <c r="G11"/>
  <c r="H78"/>
  <c r="I78" s="1"/>
  <c r="H77"/>
  <c r="I77" s="1"/>
  <c r="H45"/>
  <c r="I45" s="1"/>
  <c r="I193" l="1"/>
</calcChain>
</file>

<file path=xl/sharedStrings.xml><?xml version="1.0" encoding="utf-8"?>
<sst xmlns="http://schemas.openxmlformats.org/spreadsheetml/2006/main" count="379" uniqueCount="203">
  <si>
    <t>Secretário Municipal de Serviços Urbanos - SEMSUR</t>
  </si>
  <si>
    <t>Diretor(a) Administrativo(a) e Financeiro(a) SEMSUR</t>
  </si>
  <si>
    <t>Adson Soares de Azevedo - Mat. 72.657-5</t>
  </si>
  <si>
    <t>Luciano Augusto Galvão Fonseca - Mat. 72.660-6</t>
  </si>
  <si>
    <t>MODELO 08 - MAPA DEMONSTRATIVO DA MOVIMENTAÇÃO DO ALMOXARIFADO</t>
  </si>
  <si>
    <t>Item</t>
  </si>
  <si>
    <t>Descrição do material (consumo ou permanente)</t>
  </si>
  <si>
    <t>Unidade</t>
  </si>
  <si>
    <t>Estoque no início do Exercicio</t>
  </si>
  <si>
    <t>Entradas</t>
  </si>
  <si>
    <t>Saídas</t>
  </si>
  <si>
    <t>Saldo no final do Exercicio</t>
  </si>
  <si>
    <t>Custo médio</t>
  </si>
  <si>
    <t>Custo total</t>
  </si>
  <si>
    <t>Quantidade</t>
  </si>
  <si>
    <t>ABAFADORES</t>
  </si>
  <si>
    <t>ABAFADOR TIPO CONCHA</t>
  </si>
  <si>
    <t>AÇUCAR CRISTAL 1KG</t>
  </si>
  <si>
    <t>ADOÇANTE DIETETICO LÍQUIDO EMBALAGEM DE 100G</t>
  </si>
  <si>
    <t>ÁGUA SANITÁRIA 1 LT</t>
  </si>
  <si>
    <t>ÁGUA SANITÁRIA 5 LT(BOMBONA)</t>
  </si>
  <si>
    <t>ALCOOL GEL 70º 500ML</t>
  </si>
  <si>
    <t xml:space="preserve">ALCOOL ETILICO 70º </t>
  </si>
  <si>
    <t>ÁLCOOL 70% C/ 1 LITRO</t>
  </si>
  <si>
    <t>ÁLCOOL ETILICO ANTISSÉPTICO 70% DE 1LT</t>
  </si>
  <si>
    <t>ÁLCOOL ETÍLICO HIDRATADO CONCENTRADO</t>
  </si>
  <si>
    <t>APAGADOR PARA QUADRO BRANCO</t>
  </si>
  <si>
    <t>APONTADOR DE LÁPIS C/DEPOSITO</t>
  </si>
  <si>
    <t>ASPERSOR RAINBIRD ROTOR MOD. 5004 PLUS PC</t>
  </si>
  <si>
    <t>BATA MANGA LONGA AZUL</t>
  </si>
  <si>
    <t>BONÉ ARABE AZUL</t>
  </si>
  <si>
    <t>BORRACHA DE APAGAR BICOLOR</t>
  </si>
  <si>
    <t>CADEIRA PLASTICA SEM BRAÇOS</t>
  </si>
  <si>
    <t>CAFÉ SANTA CLARA VACUO EXTRA 250G</t>
  </si>
  <si>
    <t>CAIXA PARA ARQUIVO</t>
  </si>
  <si>
    <t>CALÇA AZUL MARINHO</t>
  </si>
  <si>
    <t>CANETAS ESFEROGRÁFICAS AZUL (CX. C/50UNIDADES)</t>
  </si>
  <si>
    <t>CANETAS ESFEROGRÁFICAS VERMELHA (CX. C/50UNIDADES)</t>
  </si>
  <si>
    <t>CAPA PARA CHUVA AMARELO</t>
  </si>
  <si>
    <t>CAPA PARA ENCADERNAÇÃO A4</t>
  </si>
  <si>
    <t>CARRETEL NYLON PARA ROÇADEIRA POLYMATIC</t>
  </si>
  <si>
    <t>CARTUCHO P/ PURUF DE AR ADV 200LS</t>
  </si>
  <si>
    <t>CARTUCHO P/ PURUF DE AR SIMPLES</t>
  </si>
  <si>
    <t>CD-R 700MB</t>
  </si>
  <si>
    <t>CD-RW 700MB</t>
  </si>
  <si>
    <t>CLIPS 3/0</t>
  </si>
  <si>
    <t>CLIPS 6/0</t>
  </si>
  <si>
    <t>CLIPS 8/0</t>
  </si>
  <si>
    <t>COLA LÍQUIDA BRANCA DE 90G</t>
  </si>
  <si>
    <t>COLA EM BASTÃO</t>
  </si>
  <si>
    <t>COLCHETES Nº 14 CX C/ 72 UND</t>
  </si>
  <si>
    <t>COLCHETES Nº 10 CX C/ 72 UND</t>
  </si>
  <si>
    <t>COLCHETES Nº 6 CX C/ 72 UND</t>
  </si>
  <si>
    <t>COLCHETES Nº 9 CX C/ 72 UND</t>
  </si>
  <si>
    <t>COPOS PARA ÁGUA C/100</t>
  </si>
  <si>
    <t>COPOS PARA CAFÉ C/100</t>
  </si>
  <si>
    <t>CORRETIVO LÍQUIDO 18 ML</t>
  </si>
  <si>
    <t>DESODORIZADOR DE AMBIENTE EMBALAGEM C/ 12UNIDADES</t>
  </si>
  <si>
    <t>DESODORIZADOR DE AMBIENTE EMBALAGEM C/ 24UNIDADES</t>
  </si>
  <si>
    <t>DESINFETANTE LAVANDA 5 LTS</t>
  </si>
  <si>
    <t>DESINFETANTE CONCENTRADO 5 LT</t>
  </si>
  <si>
    <t xml:space="preserve">DESINFETANTE SUPER CONCENTRADO </t>
  </si>
  <si>
    <t>DESINFETANTE GERAL ALCALINO CONCENTRADO 5 LT</t>
  </si>
  <si>
    <t>DETERGENTE LAVA LOUÇAS 500 ML</t>
  </si>
  <si>
    <t>DETERGENTE DE 5 L</t>
  </si>
  <si>
    <t>DETERGENTE NEUTRO CONCENTRADO</t>
  </si>
  <si>
    <t>DETERGENTE LÍQUIDO NEUTRO 5L</t>
  </si>
  <si>
    <t>DISPENSER P/ PAPEL TOALHA</t>
  </si>
  <si>
    <t xml:space="preserve">DISPENSER P/PAPEL HIGIÊNICO - </t>
  </si>
  <si>
    <t>ENVELOPE 114X229 MM POLAR BRANCO</t>
  </si>
  <si>
    <t>ENVELOPE 162X229 MM CONVITE</t>
  </si>
  <si>
    <t>ENVELOPE 229X324 MM BRANCO</t>
  </si>
  <si>
    <t>ENVELOPE 229X324 MM KRAFT NAT A4</t>
  </si>
  <si>
    <t>ENVELOPE 240X340 MM KRAFT NATURAL</t>
  </si>
  <si>
    <t>ENVELOPE 260X360 MM KRAFT NATURAL</t>
  </si>
  <si>
    <t>ENVELOPE 310X410 MM KRAFT NATURAL</t>
  </si>
  <si>
    <t>ENVELOPES PARA CD COM VISOR</t>
  </si>
  <si>
    <t>ESPIRAL PARA ENCADERNAÇÃO 17MM</t>
  </si>
  <si>
    <t>ESPIRAL PARA ENCADERNAÇÃO 9MM</t>
  </si>
  <si>
    <t>ESTILETE PEQUENO</t>
  </si>
  <si>
    <t>ESTILETE GRANDE  CX C/12UNIDADES</t>
  </si>
  <si>
    <t>ETIQUETA 33,9X101,6 MM (6082)</t>
  </si>
  <si>
    <t>ETIQUETA 50,8X101,6 MM (6083)</t>
  </si>
  <si>
    <t>EXTRATOR DE GRAMPOS</t>
  </si>
  <si>
    <t>FILTRO COM RESTRITOR VAZÃO AREJADOR 6 LT.</t>
  </si>
  <si>
    <t>FIO QUADRADO NYLON  3MM PARA ROÇADEIRA C/2,268KG</t>
  </si>
  <si>
    <t>FITA ADESIVA (DUREX) 12X30</t>
  </si>
  <si>
    <t>FITA ADESIVA (DUREX) 20X50</t>
  </si>
  <si>
    <t>FITA ADESIVA (DUREX) 50X50</t>
  </si>
  <si>
    <t>FITA ADESIVA CREPE BRANCA 50X50</t>
  </si>
  <si>
    <t>FITA ADESIVA CREPE MARROM 24X50</t>
  </si>
  <si>
    <t>FITA ADESIVA CREPE MARROM 25X50</t>
  </si>
  <si>
    <t>FITA ADESIVA CREPE MARROM 45X50</t>
  </si>
  <si>
    <t>FITA ADESIVA EM PVC MARROM 48 X 50</t>
  </si>
  <si>
    <t>FITA ADESIVA CREPE MARROM 50X50</t>
  </si>
  <si>
    <t>FITA ADESIVA GOMADA 19 X 50</t>
  </si>
  <si>
    <t>FITA ADESIVA DUPLA FACE 24 X 30</t>
  </si>
  <si>
    <t>FLANELA</t>
  </si>
  <si>
    <t>FUNDO PARA ENCADERNAÇÃO</t>
  </si>
  <si>
    <t>GUARDANAPO DE PAPEL FOLHA SIMPLES</t>
  </si>
  <si>
    <t xml:space="preserve">GRAMPEADOR DE METAL </t>
  </si>
  <si>
    <t>GRAMPOS PARA GRAMPEADOR 26/6</t>
  </si>
  <si>
    <t>GRAMPOS PARA GRAMPEADOR 9/10</t>
  </si>
  <si>
    <t>GRAMPO TRILHO PLASTICO</t>
  </si>
  <si>
    <t>LAMINA PARA ESTILETE LARGO COM 10 UNIDADES</t>
  </si>
  <si>
    <t>LAMINA PARA ESTILETE PEQUENA COM 10 UNIDADES</t>
  </si>
  <si>
    <t>LAMINA TRÊS PONTAS PARA ROÇADEIRA</t>
  </si>
  <si>
    <t>LÂMPADA FLUORESCENTE 20 W</t>
  </si>
  <si>
    <t>LÀPIS BORRACHA CX C/ 50UNIDADES</t>
  </si>
  <si>
    <t>LÁPIS DE CARPINTEIRO</t>
  </si>
  <si>
    <t>LÁPIS GRAFITE Nº 02</t>
  </si>
  <si>
    <t>LIGA ELÁSTICA COM 120 UNIDADES</t>
  </si>
  <si>
    <t>LIMA P/AMOLAR CORRENTE</t>
  </si>
  <si>
    <t>LIMA P/AMOLAR ENXADA</t>
  </si>
  <si>
    <t>LIMPADOR MULTI USO 500ML</t>
  </si>
  <si>
    <t>LIMPA VIDROS 500ML</t>
  </si>
  <si>
    <t>LIVRO ATA COM 100 FOLHAS</t>
  </si>
  <si>
    <t>LIVRO ATA COM 200 FOLHAS</t>
  </si>
  <si>
    <t>LIVRO DE PROTOCOLO 100 FLS</t>
  </si>
  <si>
    <t>LUMINARIA LED 30 6hrs EMERGENCIA RECARREGAVEL LITIO</t>
  </si>
  <si>
    <t>LUSTRADOR DE MADEIRA</t>
  </si>
  <si>
    <t>MARCA TEXTO CORES  DIVERSAS</t>
  </si>
  <si>
    <t>MARRETA OITAVADA DE 1KG CABO DE MADEIRA</t>
  </si>
  <si>
    <t>MARRETA OITAVADA DE 2KG CABO DE MADEIRA</t>
  </si>
  <si>
    <t>MARRETA OITAVADA DE 5KG CABO DE MADEIRA</t>
  </si>
  <si>
    <t>MARRETA 5KG COM CABO</t>
  </si>
  <si>
    <t>MARRETA 10KG COM CABO</t>
  </si>
  <si>
    <t>MARTELO DE UNHA DE 29CM CABO DE MADEIRA</t>
  </si>
  <si>
    <t xml:space="preserve">MASCARA CIRURGICA C/ 50 UND </t>
  </si>
  <si>
    <t>MASCARA KN95</t>
  </si>
  <si>
    <t>MASCARAS PFF2</t>
  </si>
  <si>
    <t>MEIA CANO LONGO 3/4 PRETA</t>
  </si>
  <si>
    <t>MESA PLASTICA QUADRADA</t>
  </si>
  <si>
    <t>MOLHA DEDO</t>
  </si>
  <si>
    <t>ÓLEO DE PEROBA</t>
  </si>
  <si>
    <t>ODORIZADOR AR DE 400ML</t>
  </si>
  <si>
    <t>PÁ COLETORA LIXO,MATERIAL POLIESTIRENO</t>
  </si>
  <si>
    <t>PÁ COLETORA SEM TAMPA AZUL</t>
  </si>
  <si>
    <t>PANO DE CHÃO</t>
  </si>
  <si>
    <t>PANO MULTIUSO PERFEX PCT C/ 5 UND</t>
  </si>
  <si>
    <t>PANO DE PRATO</t>
  </si>
  <si>
    <t>PAPEL A4</t>
  </si>
  <si>
    <t>PAPEL PESO 40</t>
  </si>
  <si>
    <t>PAPEL HIGIÊNICO ROLO</t>
  </si>
  <si>
    <t>PAPEL HIGIÊNICO ROLO FOLHA SIMPLES DE 500M X 100MM</t>
  </si>
  <si>
    <t>PAPEL TOALHA  2000 FOLHAS</t>
  </si>
  <si>
    <t>PAPEL TOALHA  1250 FOLHAS</t>
  </si>
  <si>
    <t>PASTA A-Z LADO ESTREITO</t>
  </si>
  <si>
    <t>PASTA A-Z LADO LARGO</t>
  </si>
  <si>
    <t>PASTA CLASSIFICADORA 345X235MM</t>
  </si>
  <si>
    <t>PASTA COM ELÁSTICO PAPELÃO</t>
  </si>
  <si>
    <t>PASTA CATALOGO C/100 SACOS</t>
  </si>
  <si>
    <t>PASTA PLÁSTICA C/ ELÁSTICO 17 MM</t>
  </si>
  <si>
    <t>PASTA PLÁSTICA C/ ELÁSTICO 40 MM</t>
  </si>
  <si>
    <t>PASTA PLÁSTICA C/ ELÁSTICO 55 MM</t>
  </si>
  <si>
    <t>PASTA COM GRAMPOS E TRILHOS PLÁSTICA</t>
  </si>
  <si>
    <t>PERCEVEJOS LATONADOS C/100</t>
  </si>
  <si>
    <t>PERFURADOR ESSENCITIALS GREEN 10/12</t>
  </si>
  <si>
    <t>PERFURADOR PROFISSIONAL</t>
  </si>
  <si>
    <t>PICARETA CHIBANCA COM CABO</t>
  </si>
  <si>
    <t>PILHA ALCALINA GRANDE C/2 DURACEL</t>
  </si>
  <si>
    <t>POST-IT 76 X 102</t>
  </si>
  <si>
    <t>POST-IT 38 X 51 C/ 4</t>
  </si>
  <si>
    <t>POST-IT 51 X 76</t>
  </si>
  <si>
    <t>POST-IT 76 X 76</t>
  </si>
  <si>
    <t xml:space="preserve">PRANCHETA </t>
  </si>
  <si>
    <t>PROTETOR AURICULAR</t>
  </si>
  <si>
    <t>PROTETOR LABIAL FPS 30 ROLL-ON 15 GRAMAS.</t>
  </si>
  <si>
    <t>REFIL LAPISEIRA 0,9MM( ESTOJO COM 12 MINAS)</t>
  </si>
  <si>
    <t>RÉGUA 30 CM</t>
  </si>
  <si>
    <t>RÉGUA 50 CM</t>
  </si>
  <si>
    <t>RELÉ FOTOELÉTRICO</t>
  </si>
  <si>
    <t>RESPIRADOR 1/4 FACIAL + FILTRO VO + GA PLASTCOR</t>
  </si>
  <si>
    <t>RESPIRADOR PURIFICADOR DE AR ADV 200LS</t>
  </si>
  <si>
    <t>RODO COM CABO 30 CM</t>
  </si>
  <si>
    <t>RODO COM CABO 40 CM</t>
  </si>
  <si>
    <t>SABONETE LIQUIDO 800 ML</t>
  </si>
  <si>
    <t>SABONETE LIQUIDO 5 LTS</t>
  </si>
  <si>
    <t>SABÃO EM BARRA</t>
  </si>
  <si>
    <t>SABÃO EM PÓ 500G</t>
  </si>
  <si>
    <t>SACO PARA LIXO 100 LTS</t>
  </si>
  <si>
    <t>SACO PARA LIXO 200 LTS PACOTE C/100UNIDADES</t>
  </si>
  <si>
    <t>SACO PARA LIXO 200 LTS PACOTE C/50UNIDADES</t>
  </si>
  <si>
    <t>SACO PARA LIXO 50 LTS</t>
  </si>
  <si>
    <t>SACO PARA LIXO 40 LTS</t>
  </si>
  <si>
    <t>SACO PARA LIXO 60 LTS</t>
  </si>
  <si>
    <t>TESOURA DE PODA PEQUENA</t>
  </si>
  <si>
    <t>TESOURA DE PODA TIPO TESOURÃO JARDINAGEM GRAMA</t>
  </si>
  <si>
    <t>TESOURA MULTIUSO DE 21CM</t>
  </si>
  <si>
    <t>TRANSMISSÃO PARA ROÇADEIRA</t>
  </si>
  <si>
    <t>VALV. AUT PLAST VNY 1" COMP. AGROPOLO</t>
  </si>
  <si>
    <t>VASSOURA GRAN MESTRA DE NYLON LIMPAMANIA</t>
  </si>
  <si>
    <t>VASSOURA DE PELO 30 CM PELO BELO</t>
  </si>
  <si>
    <t>VASSOURÃO GARI</t>
  </si>
  <si>
    <t>VENENO PARA COMBATER FORMIGA PCT C/ 5KG</t>
  </si>
  <si>
    <t>UNDADE</t>
  </si>
  <si>
    <t>UNIDADE</t>
  </si>
  <si>
    <t>BOMBONA</t>
  </si>
  <si>
    <t>PAR</t>
  </si>
  <si>
    <t>PACOTE</t>
  </si>
  <si>
    <t>CAIXA</t>
  </si>
  <si>
    <t>Total</t>
  </si>
  <si>
    <t>Natal/RN, 02 de Dezembro de 2024.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</si>
</sst>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\-??_-;_-@_-"/>
    <numFmt numFmtId="165" formatCode="_-&quot;R$ &quot;* #,##0.00_-;&quot;-R$ &quot;* #,##0.00_-;_-&quot;R$ &quot;* \-??_-;_-@_-"/>
    <numFmt numFmtId="166" formatCode="_-[$R$-416]\ * #,##0.00_-;\-[$R$-416]\ * #,##0.00_-;_-[$R$-416]\ * &quot;-&quot;??_-;_-@_-"/>
  </numFmts>
  <fonts count="12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AC090"/>
        <bgColor rgb="FFD9D9D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43">
    <xf numFmtId="0" fontId="0" fillId="0" borderId="0" xfId="0"/>
    <xf numFmtId="0" fontId="5" fillId="0" borderId="0" xfId="0" applyFont="1"/>
    <xf numFmtId="0" fontId="3" fillId="0" borderId="0" xfId="0" applyFont="1" applyAlignment="1"/>
    <xf numFmtId="0" fontId="2" fillId="0" borderId="0" xfId="0" applyFont="1" applyAlignment="1"/>
    <xf numFmtId="44" fontId="0" fillId="0" borderId="0" xfId="1" applyFont="1"/>
    <xf numFmtId="0" fontId="9" fillId="0" borderId="0" xfId="0" applyFont="1" applyBorder="1" applyAlignment="1">
      <alignment horizontal="right" vertical="center" wrapText="1"/>
    </xf>
    <xf numFmtId="44" fontId="9" fillId="0" borderId="0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/>
    <xf numFmtId="0" fontId="11" fillId="0" borderId="1" xfId="0" applyFont="1" applyFill="1" applyBorder="1" applyAlignment="1"/>
    <xf numFmtId="0" fontId="10" fillId="2" borderId="1" xfId="0" applyFont="1" applyFill="1" applyBorder="1" applyAlignment="1"/>
    <xf numFmtId="0" fontId="10" fillId="3" borderId="1" xfId="0" applyFont="1" applyFill="1" applyBorder="1" applyAlignment="1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164" fontId="10" fillId="4" borderId="1" xfId="2" applyNumberFormat="1" applyFont="1" applyFill="1" applyBorder="1" applyAlignment="1" applyProtection="1">
      <alignment horizontal="center"/>
    </xf>
    <xf numFmtId="164" fontId="10" fillId="0" borderId="1" xfId="2" applyNumberFormat="1" applyFont="1" applyFill="1" applyBorder="1" applyAlignment="1" applyProtection="1">
      <alignment horizontal="center"/>
    </xf>
    <xf numFmtId="164" fontId="11" fillId="0" borderId="1" xfId="2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165" fontId="10" fillId="0" borderId="1" xfId="1" applyNumberFormat="1" applyFont="1" applyFill="1" applyBorder="1" applyAlignment="1" applyProtection="1"/>
    <xf numFmtId="44" fontId="11" fillId="0" borderId="1" xfId="1" applyNumberFormat="1" applyFont="1" applyFill="1" applyBorder="1" applyAlignment="1"/>
    <xf numFmtId="166" fontId="10" fillId="0" borderId="1" xfId="2" applyNumberFormat="1" applyFont="1" applyFill="1" applyBorder="1" applyAlignment="1" applyProtection="1"/>
    <xf numFmtId="165" fontId="10" fillId="0" borderId="5" xfId="1" applyNumberFormat="1" applyFont="1" applyFill="1" applyBorder="1" applyAlignment="1" applyProtection="1"/>
    <xf numFmtId="44" fontId="2" fillId="0" borderId="1" xfId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4" fontId="11" fillId="0" borderId="1" xfId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cumento_do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I207"/>
  <sheetViews>
    <sheetView tabSelected="1" view="pageLayout" workbookViewId="0">
      <selection activeCell="E203" sqref="E203"/>
    </sheetView>
  </sheetViews>
  <sheetFormatPr defaultColWidth="9.140625" defaultRowHeight="15"/>
  <cols>
    <col min="1" max="1" width="4.85546875" customWidth="1"/>
    <col min="2" max="2" width="45.42578125" customWidth="1"/>
    <col min="3" max="3" width="10" bestFit="1" customWidth="1"/>
    <col min="4" max="4" width="12.5703125" style="18" customWidth="1"/>
    <col min="5" max="5" width="10.140625" style="18" customWidth="1"/>
    <col min="6" max="6" width="10.140625" style="19" customWidth="1"/>
    <col min="7" max="7" width="10.7109375" bestFit="1" customWidth="1"/>
    <col min="8" max="8" width="13.85546875" bestFit="1" customWidth="1"/>
    <col min="9" max="9" width="17" style="4" bestFit="1" customWidth="1"/>
  </cols>
  <sheetData>
    <row r="7" spans="1:9" ht="18">
      <c r="A7" s="10" t="s">
        <v>4</v>
      </c>
      <c r="B7" s="10"/>
      <c r="C7" s="10"/>
      <c r="D7" s="10"/>
      <c r="E7" s="10"/>
      <c r="F7" s="10"/>
      <c r="G7" s="10"/>
      <c r="H7" s="10"/>
      <c r="I7" s="10"/>
    </row>
    <row r="8" spans="1:9" ht="18">
      <c r="A8" s="1"/>
      <c r="B8" s="1"/>
      <c r="C8" s="1"/>
    </row>
    <row r="9" spans="1:9">
      <c r="A9" s="8" t="s">
        <v>5</v>
      </c>
      <c r="B9" s="12" t="s">
        <v>6</v>
      </c>
      <c r="C9" s="8" t="s">
        <v>7</v>
      </c>
      <c r="D9" s="11" t="s">
        <v>14</v>
      </c>
      <c r="E9" s="11"/>
      <c r="F9" s="11"/>
      <c r="G9" s="11"/>
      <c r="H9" s="8" t="s">
        <v>12</v>
      </c>
      <c r="I9" s="28" t="s">
        <v>13</v>
      </c>
    </row>
    <row r="10" spans="1:9" ht="45">
      <c r="A10" s="8"/>
      <c r="B10" s="13"/>
      <c r="C10" s="8"/>
      <c r="D10" s="7" t="s">
        <v>8</v>
      </c>
      <c r="E10" s="7" t="s">
        <v>9</v>
      </c>
      <c r="F10" s="7" t="s">
        <v>10</v>
      </c>
      <c r="G10" s="7" t="s">
        <v>11</v>
      </c>
      <c r="H10" s="8"/>
      <c r="I10" s="28"/>
    </row>
    <row r="11" spans="1:9">
      <c r="A11" s="30">
        <v>1</v>
      </c>
      <c r="B11" s="14" t="s">
        <v>15</v>
      </c>
      <c r="C11" s="31" t="s">
        <v>195</v>
      </c>
      <c r="D11" s="20">
        <v>5</v>
      </c>
      <c r="E11" s="21">
        <v>0</v>
      </c>
      <c r="F11" s="22">
        <v>5</v>
      </c>
      <c r="G11" s="29">
        <f>D11+E11-F11</f>
        <v>0</v>
      </c>
      <c r="H11" s="24">
        <v>35.9</v>
      </c>
      <c r="I11" s="32">
        <f>H11*G11</f>
        <v>0</v>
      </c>
    </row>
    <row r="12" spans="1:9">
      <c r="A12" s="30">
        <v>2</v>
      </c>
      <c r="B12" s="14" t="s">
        <v>16</v>
      </c>
      <c r="C12" s="31" t="s">
        <v>195</v>
      </c>
      <c r="D12" s="20">
        <v>8</v>
      </c>
      <c r="E12" s="21">
        <v>0</v>
      </c>
      <c r="F12" s="22">
        <v>8</v>
      </c>
      <c r="G12" s="29">
        <f t="shared" ref="G12:G75" si="0">D12+E12-F12</f>
        <v>0</v>
      </c>
      <c r="H12" s="24">
        <v>34.200000000000003</v>
      </c>
      <c r="I12" s="32">
        <f t="shared" ref="I12:I75" si="1">H12*G12</f>
        <v>0</v>
      </c>
    </row>
    <row r="13" spans="1:9">
      <c r="A13" s="30">
        <v>3</v>
      </c>
      <c r="B13" s="14" t="s">
        <v>17</v>
      </c>
      <c r="C13" s="31" t="s">
        <v>196</v>
      </c>
      <c r="D13" s="20">
        <v>85</v>
      </c>
      <c r="E13" s="21">
        <v>0</v>
      </c>
      <c r="F13" s="22">
        <v>85</v>
      </c>
      <c r="G13" s="29">
        <f t="shared" si="0"/>
        <v>0</v>
      </c>
      <c r="H13" s="24">
        <v>6.78</v>
      </c>
      <c r="I13" s="32">
        <f t="shared" si="1"/>
        <v>0</v>
      </c>
    </row>
    <row r="14" spans="1:9">
      <c r="A14" s="30">
        <v>4</v>
      </c>
      <c r="B14" s="14" t="s">
        <v>18</v>
      </c>
      <c r="C14" s="31" t="s">
        <v>196</v>
      </c>
      <c r="D14" s="20">
        <v>35</v>
      </c>
      <c r="E14" s="21">
        <v>0</v>
      </c>
      <c r="F14" s="22">
        <v>35</v>
      </c>
      <c r="G14" s="29">
        <f t="shared" si="0"/>
        <v>0</v>
      </c>
      <c r="H14" s="24">
        <v>6.79</v>
      </c>
      <c r="I14" s="32">
        <f t="shared" si="1"/>
        <v>0</v>
      </c>
    </row>
    <row r="15" spans="1:9">
      <c r="A15" s="30">
        <v>5</v>
      </c>
      <c r="B15" s="14" t="s">
        <v>19</v>
      </c>
      <c r="C15" s="31" t="s">
        <v>197</v>
      </c>
      <c r="D15" s="20">
        <v>0</v>
      </c>
      <c r="E15" s="21">
        <v>42894</v>
      </c>
      <c r="F15" s="22">
        <v>2536</v>
      </c>
      <c r="G15" s="29">
        <f t="shared" si="0"/>
        <v>40358</v>
      </c>
      <c r="H15" s="24">
        <v>1.7</v>
      </c>
      <c r="I15" s="32">
        <f t="shared" si="1"/>
        <v>68608.599999999991</v>
      </c>
    </row>
    <row r="16" spans="1:9">
      <c r="A16" s="30">
        <v>6</v>
      </c>
      <c r="B16" s="14" t="s">
        <v>20</v>
      </c>
      <c r="C16" s="31" t="s">
        <v>196</v>
      </c>
      <c r="D16" s="20">
        <v>614</v>
      </c>
      <c r="E16" s="21">
        <v>0</v>
      </c>
      <c r="F16" s="22">
        <v>614</v>
      </c>
      <c r="G16" s="29">
        <f t="shared" si="0"/>
        <v>0</v>
      </c>
      <c r="H16" s="24">
        <v>6.16</v>
      </c>
      <c r="I16" s="32">
        <f t="shared" si="1"/>
        <v>0</v>
      </c>
    </row>
    <row r="17" spans="1:9">
      <c r="A17" s="30">
        <v>7</v>
      </c>
      <c r="B17" s="14" t="s">
        <v>21</v>
      </c>
      <c r="C17" s="31" t="s">
        <v>196</v>
      </c>
      <c r="D17" s="20">
        <v>609</v>
      </c>
      <c r="E17" s="21">
        <v>0</v>
      </c>
      <c r="F17" s="22">
        <v>609</v>
      </c>
      <c r="G17" s="29">
        <f t="shared" si="0"/>
        <v>0</v>
      </c>
      <c r="H17" s="24">
        <v>5.66</v>
      </c>
      <c r="I17" s="32">
        <f t="shared" si="1"/>
        <v>0</v>
      </c>
    </row>
    <row r="18" spans="1:9">
      <c r="A18" s="30">
        <v>8</v>
      </c>
      <c r="B18" s="14" t="s">
        <v>22</v>
      </c>
      <c r="C18" s="31" t="s">
        <v>196</v>
      </c>
      <c r="D18" s="20">
        <v>0</v>
      </c>
      <c r="E18" s="21">
        <v>12500</v>
      </c>
      <c r="F18" s="22">
        <v>0</v>
      </c>
      <c r="G18" s="29">
        <f t="shared" si="0"/>
        <v>12500</v>
      </c>
      <c r="H18" s="24">
        <v>5.69</v>
      </c>
      <c r="I18" s="32">
        <f t="shared" si="1"/>
        <v>71125</v>
      </c>
    </row>
    <row r="19" spans="1:9">
      <c r="A19" s="30">
        <v>9</v>
      </c>
      <c r="B19" s="14" t="s">
        <v>23</v>
      </c>
      <c r="C19" s="31" t="s">
        <v>196</v>
      </c>
      <c r="D19" s="20">
        <v>1743</v>
      </c>
      <c r="E19" s="21">
        <v>0</v>
      </c>
      <c r="F19" s="22">
        <v>747</v>
      </c>
      <c r="G19" s="29">
        <f t="shared" si="0"/>
        <v>996</v>
      </c>
      <c r="H19" s="24">
        <v>8.01</v>
      </c>
      <c r="I19" s="32">
        <f t="shared" si="1"/>
        <v>7977.96</v>
      </c>
    </row>
    <row r="20" spans="1:9">
      <c r="A20" s="30">
        <v>10</v>
      </c>
      <c r="B20" s="14" t="s">
        <v>24</v>
      </c>
      <c r="C20" s="31" t="s">
        <v>196</v>
      </c>
      <c r="D20" s="20">
        <v>7021</v>
      </c>
      <c r="E20" s="21">
        <v>0</v>
      </c>
      <c r="F20" s="22">
        <v>0</v>
      </c>
      <c r="G20" s="29">
        <f t="shared" si="0"/>
        <v>7021</v>
      </c>
      <c r="H20" s="24">
        <v>7.15</v>
      </c>
      <c r="I20" s="32">
        <f t="shared" si="1"/>
        <v>50200.15</v>
      </c>
    </row>
    <row r="21" spans="1:9">
      <c r="A21" s="30">
        <v>11</v>
      </c>
      <c r="B21" s="14" t="s">
        <v>25</v>
      </c>
      <c r="C21" s="31" t="s">
        <v>196</v>
      </c>
      <c r="D21" s="20">
        <v>2000</v>
      </c>
      <c r="E21" s="21">
        <v>0</v>
      </c>
      <c r="F21" s="22">
        <v>0</v>
      </c>
      <c r="G21" s="29">
        <f t="shared" si="0"/>
        <v>2000</v>
      </c>
      <c r="H21" s="24">
        <v>7.61</v>
      </c>
      <c r="I21" s="32">
        <f t="shared" si="1"/>
        <v>15220</v>
      </c>
    </row>
    <row r="22" spans="1:9">
      <c r="A22" s="30">
        <v>12</v>
      </c>
      <c r="B22" s="14" t="s">
        <v>26</v>
      </c>
      <c r="C22" s="31" t="s">
        <v>196</v>
      </c>
      <c r="D22" s="20">
        <v>20</v>
      </c>
      <c r="E22" s="21">
        <v>0</v>
      </c>
      <c r="F22" s="22">
        <v>18</v>
      </c>
      <c r="G22" s="29">
        <f t="shared" si="0"/>
        <v>2</v>
      </c>
      <c r="H22" s="24">
        <v>10.35</v>
      </c>
      <c r="I22" s="32">
        <f t="shared" si="1"/>
        <v>20.7</v>
      </c>
    </row>
    <row r="23" spans="1:9">
      <c r="A23" s="30">
        <v>13</v>
      </c>
      <c r="B23" s="14" t="s">
        <v>27</v>
      </c>
      <c r="C23" s="31" t="s">
        <v>196</v>
      </c>
      <c r="D23" s="20">
        <v>56</v>
      </c>
      <c r="E23" s="21">
        <v>0</v>
      </c>
      <c r="F23" s="22">
        <v>33</v>
      </c>
      <c r="G23" s="29">
        <f t="shared" si="0"/>
        <v>23</v>
      </c>
      <c r="H23" s="24">
        <v>0.6</v>
      </c>
      <c r="I23" s="32">
        <f t="shared" si="1"/>
        <v>13.799999999999999</v>
      </c>
    </row>
    <row r="24" spans="1:9">
      <c r="A24" s="30">
        <v>14</v>
      </c>
      <c r="B24" s="14" t="s">
        <v>28</v>
      </c>
      <c r="C24" s="31" t="s">
        <v>196</v>
      </c>
      <c r="D24" s="20">
        <v>20</v>
      </c>
      <c r="E24" s="21">
        <v>0</v>
      </c>
      <c r="F24" s="22">
        <v>20</v>
      </c>
      <c r="G24" s="29">
        <f t="shared" si="0"/>
        <v>0</v>
      </c>
      <c r="H24" s="24">
        <v>90</v>
      </c>
      <c r="I24" s="32">
        <f t="shared" si="1"/>
        <v>0</v>
      </c>
    </row>
    <row r="25" spans="1:9">
      <c r="A25" s="30">
        <v>15</v>
      </c>
      <c r="B25" s="14" t="s">
        <v>29</v>
      </c>
      <c r="C25" s="31" t="s">
        <v>195</v>
      </c>
      <c r="D25" s="20">
        <v>102</v>
      </c>
      <c r="E25" s="21">
        <v>0</v>
      </c>
      <c r="F25" s="22">
        <v>102</v>
      </c>
      <c r="G25" s="29">
        <f t="shared" si="0"/>
        <v>0</v>
      </c>
      <c r="H25" s="24">
        <v>49.82</v>
      </c>
      <c r="I25" s="32">
        <f t="shared" si="1"/>
        <v>0</v>
      </c>
    </row>
    <row r="26" spans="1:9">
      <c r="A26" s="30">
        <v>16</v>
      </c>
      <c r="B26" s="14" t="s">
        <v>30</v>
      </c>
      <c r="C26" s="31" t="s">
        <v>196</v>
      </c>
      <c r="D26" s="20">
        <v>235</v>
      </c>
      <c r="E26" s="21">
        <v>0</v>
      </c>
      <c r="F26" s="22">
        <v>118</v>
      </c>
      <c r="G26" s="29">
        <f t="shared" si="0"/>
        <v>117</v>
      </c>
      <c r="H26" s="24">
        <v>13.33</v>
      </c>
      <c r="I26" s="32">
        <f t="shared" si="1"/>
        <v>1559.61</v>
      </c>
    </row>
    <row r="27" spans="1:9">
      <c r="A27" s="30">
        <v>17</v>
      </c>
      <c r="B27" s="14" t="s">
        <v>31</v>
      </c>
      <c r="C27" s="31" t="s">
        <v>196</v>
      </c>
      <c r="D27" s="20">
        <v>70</v>
      </c>
      <c r="E27" s="21">
        <v>0</v>
      </c>
      <c r="F27" s="22">
        <v>70</v>
      </c>
      <c r="G27" s="29">
        <f t="shared" si="0"/>
        <v>0</v>
      </c>
      <c r="H27" s="24">
        <v>1.28</v>
      </c>
      <c r="I27" s="32">
        <f t="shared" si="1"/>
        <v>0</v>
      </c>
    </row>
    <row r="28" spans="1:9">
      <c r="A28" s="30">
        <v>18</v>
      </c>
      <c r="B28" s="14" t="s">
        <v>32</v>
      </c>
      <c r="C28" s="31" t="s">
        <v>196</v>
      </c>
      <c r="D28" s="20">
        <v>350</v>
      </c>
      <c r="E28" s="21">
        <v>0</v>
      </c>
      <c r="F28" s="22">
        <v>0</v>
      </c>
      <c r="G28" s="29">
        <f t="shared" si="0"/>
        <v>350</v>
      </c>
      <c r="H28" s="24">
        <v>37.9</v>
      </c>
      <c r="I28" s="32">
        <f t="shared" si="1"/>
        <v>13265</v>
      </c>
    </row>
    <row r="29" spans="1:9">
      <c r="A29" s="30">
        <v>19</v>
      </c>
      <c r="B29" s="14" t="s">
        <v>33</v>
      </c>
      <c r="C29" s="31" t="s">
        <v>196</v>
      </c>
      <c r="D29" s="20">
        <v>739</v>
      </c>
      <c r="E29" s="21">
        <v>0</v>
      </c>
      <c r="F29" s="22">
        <v>739</v>
      </c>
      <c r="G29" s="29">
        <f t="shared" si="0"/>
        <v>0</v>
      </c>
      <c r="H29" s="24">
        <v>13.89</v>
      </c>
      <c r="I29" s="32">
        <f t="shared" si="1"/>
        <v>0</v>
      </c>
    </row>
    <row r="30" spans="1:9">
      <c r="A30" s="30">
        <v>20</v>
      </c>
      <c r="B30" s="14" t="s">
        <v>34</v>
      </c>
      <c r="C30" s="31" t="s">
        <v>196</v>
      </c>
      <c r="D30" s="20">
        <v>1085</v>
      </c>
      <c r="E30" s="21">
        <v>0</v>
      </c>
      <c r="F30" s="22">
        <v>0</v>
      </c>
      <c r="G30" s="29">
        <f t="shared" si="0"/>
        <v>1085</v>
      </c>
      <c r="H30" s="24">
        <v>2.3199999999999998</v>
      </c>
      <c r="I30" s="32">
        <f t="shared" si="1"/>
        <v>2517.1999999999998</v>
      </c>
    </row>
    <row r="31" spans="1:9">
      <c r="A31" s="30">
        <v>21</v>
      </c>
      <c r="B31" s="14" t="s">
        <v>35</v>
      </c>
      <c r="C31" s="31" t="s">
        <v>196</v>
      </c>
      <c r="D31" s="20">
        <v>79</v>
      </c>
      <c r="E31" s="21">
        <v>0</v>
      </c>
      <c r="F31" s="22">
        <v>67</v>
      </c>
      <c r="G31" s="29">
        <f t="shared" si="0"/>
        <v>12</v>
      </c>
      <c r="H31" s="24">
        <v>57.05</v>
      </c>
      <c r="I31" s="32">
        <f t="shared" si="1"/>
        <v>684.59999999999991</v>
      </c>
    </row>
    <row r="32" spans="1:9">
      <c r="A32" s="30">
        <v>22</v>
      </c>
      <c r="B32" s="14" t="s">
        <v>36</v>
      </c>
      <c r="C32" s="31" t="s">
        <v>196</v>
      </c>
      <c r="D32" s="20">
        <v>3707</v>
      </c>
      <c r="E32" s="21">
        <v>0</v>
      </c>
      <c r="F32" s="22">
        <v>1360</v>
      </c>
      <c r="G32" s="29">
        <f t="shared" si="0"/>
        <v>2347</v>
      </c>
      <c r="H32" s="24">
        <v>0.56999999999999995</v>
      </c>
      <c r="I32" s="32">
        <f t="shared" si="1"/>
        <v>1337.79</v>
      </c>
    </row>
    <row r="33" spans="1:9">
      <c r="A33" s="30">
        <v>23</v>
      </c>
      <c r="B33" s="14" t="s">
        <v>37</v>
      </c>
      <c r="C33" s="31" t="s">
        <v>196</v>
      </c>
      <c r="D33" s="20">
        <v>4257</v>
      </c>
      <c r="E33" s="21">
        <v>0</v>
      </c>
      <c r="F33" s="22">
        <v>83</v>
      </c>
      <c r="G33" s="29">
        <f t="shared" si="0"/>
        <v>4174</v>
      </c>
      <c r="H33" s="24">
        <v>0.59899999999999998</v>
      </c>
      <c r="I33" s="32">
        <f t="shared" si="1"/>
        <v>2500.2260000000001</v>
      </c>
    </row>
    <row r="34" spans="1:9">
      <c r="A34" s="30">
        <v>24</v>
      </c>
      <c r="B34" s="14" t="s">
        <v>38</v>
      </c>
      <c r="C34" s="31" t="s">
        <v>196</v>
      </c>
      <c r="D34" s="20">
        <v>114</v>
      </c>
      <c r="E34" s="21">
        <v>0</v>
      </c>
      <c r="F34" s="22">
        <v>103</v>
      </c>
      <c r="G34" s="29">
        <f t="shared" si="0"/>
        <v>11</v>
      </c>
      <c r="H34" s="24">
        <v>11.66</v>
      </c>
      <c r="I34" s="32">
        <f t="shared" si="1"/>
        <v>128.26</v>
      </c>
    </row>
    <row r="35" spans="1:9">
      <c r="A35" s="30">
        <v>25</v>
      </c>
      <c r="B35" s="14" t="s">
        <v>39</v>
      </c>
      <c r="C35" s="31" t="s">
        <v>196</v>
      </c>
      <c r="D35" s="20">
        <v>848</v>
      </c>
      <c r="E35" s="21">
        <v>0</v>
      </c>
      <c r="F35" s="22">
        <v>0</v>
      </c>
      <c r="G35" s="29">
        <f t="shared" si="0"/>
        <v>848</v>
      </c>
      <c r="H35" s="24">
        <v>0.24</v>
      </c>
      <c r="I35" s="32">
        <f t="shared" si="1"/>
        <v>203.51999999999998</v>
      </c>
    </row>
    <row r="36" spans="1:9">
      <c r="A36" s="30">
        <v>26</v>
      </c>
      <c r="B36" s="14" t="s">
        <v>40</v>
      </c>
      <c r="C36" s="31" t="s">
        <v>196</v>
      </c>
      <c r="D36" s="20">
        <v>25</v>
      </c>
      <c r="E36" s="21">
        <v>0</v>
      </c>
      <c r="F36" s="22">
        <v>25</v>
      </c>
      <c r="G36" s="29">
        <f t="shared" si="0"/>
        <v>0</v>
      </c>
      <c r="H36" s="24">
        <v>60</v>
      </c>
      <c r="I36" s="32">
        <f t="shared" si="1"/>
        <v>0</v>
      </c>
    </row>
    <row r="37" spans="1:9">
      <c r="A37" s="30">
        <v>27</v>
      </c>
      <c r="B37" s="14" t="s">
        <v>41</v>
      </c>
      <c r="C37" s="31" t="s">
        <v>196</v>
      </c>
      <c r="D37" s="20">
        <v>17</v>
      </c>
      <c r="E37" s="21">
        <v>0</v>
      </c>
      <c r="F37" s="22">
        <v>0</v>
      </c>
      <c r="G37" s="29">
        <f t="shared" si="0"/>
        <v>17</v>
      </c>
      <c r="H37" s="24">
        <v>45.1</v>
      </c>
      <c r="I37" s="32">
        <f t="shared" si="1"/>
        <v>766.7</v>
      </c>
    </row>
    <row r="38" spans="1:9">
      <c r="A38" s="30">
        <v>28</v>
      </c>
      <c r="B38" s="14" t="s">
        <v>42</v>
      </c>
      <c r="C38" s="31" t="s">
        <v>196</v>
      </c>
      <c r="D38" s="20">
        <v>14</v>
      </c>
      <c r="E38" s="21">
        <v>0</v>
      </c>
      <c r="F38" s="22">
        <v>0</v>
      </c>
      <c r="G38" s="29">
        <f t="shared" si="0"/>
        <v>14</v>
      </c>
      <c r="H38" s="24">
        <v>39.479999999999997</v>
      </c>
      <c r="I38" s="32">
        <f t="shared" si="1"/>
        <v>552.71999999999991</v>
      </c>
    </row>
    <row r="39" spans="1:9">
      <c r="A39" s="30">
        <v>29</v>
      </c>
      <c r="B39" s="14" t="s">
        <v>43</v>
      </c>
      <c r="C39" s="31" t="s">
        <v>196</v>
      </c>
      <c r="D39" s="20">
        <v>782</v>
      </c>
      <c r="E39" s="21">
        <v>0</v>
      </c>
      <c r="F39" s="22">
        <v>0</v>
      </c>
      <c r="G39" s="29">
        <f t="shared" si="0"/>
        <v>782</v>
      </c>
      <c r="H39" s="24">
        <v>0.85</v>
      </c>
      <c r="I39" s="32">
        <f t="shared" si="1"/>
        <v>664.69999999999993</v>
      </c>
    </row>
    <row r="40" spans="1:9">
      <c r="A40" s="30">
        <v>30</v>
      </c>
      <c r="B40" s="14" t="s">
        <v>44</v>
      </c>
      <c r="C40" s="31" t="s">
        <v>196</v>
      </c>
      <c r="D40" s="20">
        <v>56</v>
      </c>
      <c r="E40" s="21">
        <v>0</v>
      </c>
      <c r="F40" s="22">
        <v>0</v>
      </c>
      <c r="G40" s="29">
        <f t="shared" si="0"/>
        <v>56</v>
      </c>
      <c r="H40" s="24">
        <v>2.7</v>
      </c>
      <c r="I40" s="32">
        <f t="shared" si="1"/>
        <v>151.20000000000002</v>
      </c>
    </row>
    <row r="41" spans="1:9">
      <c r="A41" s="30">
        <v>31</v>
      </c>
      <c r="B41" s="14" t="s">
        <v>45</v>
      </c>
      <c r="C41" s="31" t="s">
        <v>198</v>
      </c>
      <c r="D41" s="20">
        <v>11</v>
      </c>
      <c r="E41" s="21">
        <v>0</v>
      </c>
      <c r="F41" s="22">
        <v>0</v>
      </c>
      <c r="G41" s="29">
        <f t="shared" si="0"/>
        <v>11</v>
      </c>
      <c r="H41" s="24">
        <v>3.4</v>
      </c>
      <c r="I41" s="32">
        <f t="shared" si="1"/>
        <v>37.4</v>
      </c>
    </row>
    <row r="42" spans="1:9">
      <c r="A42" s="30">
        <v>32</v>
      </c>
      <c r="B42" s="14" t="s">
        <v>46</v>
      </c>
      <c r="C42" s="31" t="s">
        <v>198</v>
      </c>
      <c r="D42" s="20">
        <v>32</v>
      </c>
      <c r="E42" s="21">
        <v>0</v>
      </c>
      <c r="F42" s="22">
        <v>0</v>
      </c>
      <c r="G42" s="29">
        <f t="shared" si="0"/>
        <v>32</v>
      </c>
      <c r="H42" s="24">
        <v>1.45</v>
      </c>
      <c r="I42" s="32">
        <f t="shared" si="1"/>
        <v>46.4</v>
      </c>
    </row>
    <row r="43" spans="1:9">
      <c r="A43" s="30">
        <v>33</v>
      </c>
      <c r="B43" s="14" t="s">
        <v>47</v>
      </c>
      <c r="C43" s="31" t="s">
        <v>198</v>
      </c>
      <c r="D43" s="20">
        <v>133</v>
      </c>
      <c r="E43" s="21">
        <v>0</v>
      </c>
      <c r="F43" s="22">
        <v>0</v>
      </c>
      <c r="G43" s="29">
        <f t="shared" si="0"/>
        <v>133</v>
      </c>
      <c r="H43" s="24">
        <v>4.7</v>
      </c>
      <c r="I43" s="32">
        <f t="shared" si="1"/>
        <v>625.1</v>
      </c>
    </row>
    <row r="44" spans="1:9">
      <c r="A44" s="30">
        <v>34</v>
      </c>
      <c r="B44" s="14" t="s">
        <v>48</v>
      </c>
      <c r="C44" s="31" t="s">
        <v>198</v>
      </c>
      <c r="D44" s="20">
        <v>180</v>
      </c>
      <c r="E44" s="21">
        <v>0</v>
      </c>
      <c r="F44" s="22">
        <v>41</v>
      </c>
      <c r="G44" s="29">
        <f t="shared" si="0"/>
        <v>139</v>
      </c>
      <c r="H44" s="24">
        <v>0.89</v>
      </c>
      <c r="I44" s="32">
        <f t="shared" si="1"/>
        <v>123.71000000000001</v>
      </c>
    </row>
    <row r="45" spans="1:9">
      <c r="A45" s="30">
        <v>35</v>
      </c>
      <c r="B45" s="14" t="s">
        <v>49</v>
      </c>
      <c r="C45" s="31" t="s">
        <v>198</v>
      </c>
      <c r="D45" s="20">
        <v>138</v>
      </c>
      <c r="E45" s="21">
        <v>0</v>
      </c>
      <c r="F45" s="22">
        <v>62</v>
      </c>
      <c r="G45" s="29">
        <f t="shared" si="0"/>
        <v>76</v>
      </c>
      <c r="H45" s="24">
        <f>5.9/12</f>
        <v>0.4916666666666667</v>
      </c>
      <c r="I45" s="32">
        <f t="shared" si="1"/>
        <v>37.366666666666667</v>
      </c>
    </row>
    <row r="46" spans="1:9">
      <c r="A46" s="30">
        <v>36</v>
      </c>
      <c r="B46" s="14" t="s">
        <v>50</v>
      </c>
      <c r="C46" s="31" t="s">
        <v>198</v>
      </c>
      <c r="D46" s="20">
        <v>129</v>
      </c>
      <c r="E46" s="21">
        <v>0</v>
      </c>
      <c r="F46" s="22">
        <v>0</v>
      </c>
      <c r="G46" s="29">
        <f t="shared" si="0"/>
        <v>129</v>
      </c>
      <c r="H46" s="24">
        <v>5.49</v>
      </c>
      <c r="I46" s="32">
        <f t="shared" si="1"/>
        <v>708.21</v>
      </c>
    </row>
    <row r="47" spans="1:9">
      <c r="A47" s="30">
        <v>37</v>
      </c>
      <c r="B47" s="14" t="s">
        <v>51</v>
      </c>
      <c r="C47" s="31" t="s">
        <v>198</v>
      </c>
      <c r="D47" s="20">
        <v>49</v>
      </c>
      <c r="E47" s="21">
        <v>0</v>
      </c>
      <c r="F47" s="22">
        <v>0</v>
      </c>
      <c r="G47" s="29">
        <f t="shared" si="0"/>
        <v>49</v>
      </c>
      <c r="H47" s="24">
        <v>3.37</v>
      </c>
      <c r="I47" s="32">
        <f t="shared" si="1"/>
        <v>165.13</v>
      </c>
    </row>
    <row r="48" spans="1:9">
      <c r="A48" s="30">
        <v>38</v>
      </c>
      <c r="B48" s="14" t="s">
        <v>52</v>
      </c>
      <c r="C48" s="31" t="s">
        <v>198</v>
      </c>
      <c r="D48" s="20">
        <v>46</v>
      </c>
      <c r="E48" s="21">
        <v>0</v>
      </c>
      <c r="F48" s="22">
        <v>0</v>
      </c>
      <c r="G48" s="29">
        <f t="shared" si="0"/>
        <v>46</v>
      </c>
      <c r="H48" s="24">
        <v>2.7</v>
      </c>
      <c r="I48" s="32">
        <f t="shared" si="1"/>
        <v>124.2</v>
      </c>
    </row>
    <row r="49" spans="1:9">
      <c r="A49" s="30">
        <v>39</v>
      </c>
      <c r="B49" s="14" t="s">
        <v>53</v>
      </c>
      <c r="C49" s="31" t="s">
        <v>198</v>
      </c>
      <c r="D49" s="20">
        <v>41</v>
      </c>
      <c r="E49" s="21">
        <v>0</v>
      </c>
      <c r="F49" s="22">
        <v>0</v>
      </c>
      <c r="G49" s="29">
        <f t="shared" si="0"/>
        <v>41</v>
      </c>
      <c r="H49" s="24">
        <v>4.5999999999999996</v>
      </c>
      <c r="I49" s="32">
        <f t="shared" si="1"/>
        <v>188.6</v>
      </c>
    </row>
    <row r="50" spans="1:9">
      <c r="A50" s="30">
        <v>40</v>
      </c>
      <c r="B50" s="14" t="s">
        <v>54</v>
      </c>
      <c r="C50" s="31" t="s">
        <v>198</v>
      </c>
      <c r="D50" s="20">
        <v>0</v>
      </c>
      <c r="E50" s="21">
        <v>0</v>
      </c>
      <c r="F50" s="22">
        <v>0</v>
      </c>
      <c r="G50" s="29">
        <f t="shared" si="0"/>
        <v>0</v>
      </c>
      <c r="H50" s="24">
        <v>2.5299999999999998</v>
      </c>
      <c r="I50" s="32">
        <f t="shared" si="1"/>
        <v>0</v>
      </c>
    </row>
    <row r="51" spans="1:9">
      <c r="A51" s="30">
        <v>41</v>
      </c>
      <c r="B51" s="14" t="s">
        <v>55</v>
      </c>
      <c r="C51" s="31" t="s">
        <v>198</v>
      </c>
      <c r="D51" s="20">
        <v>1703</v>
      </c>
      <c r="E51" s="21">
        <v>0</v>
      </c>
      <c r="F51" s="22">
        <v>198</v>
      </c>
      <c r="G51" s="29">
        <f t="shared" si="0"/>
        <v>1505</v>
      </c>
      <c r="H51" s="24">
        <v>1.74</v>
      </c>
      <c r="I51" s="32">
        <f t="shared" si="1"/>
        <v>2618.6999999999998</v>
      </c>
    </row>
    <row r="52" spans="1:9">
      <c r="A52" s="30">
        <v>42</v>
      </c>
      <c r="B52" s="14" t="s">
        <v>56</v>
      </c>
      <c r="C52" s="31" t="s">
        <v>198</v>
      </c>
      <c r="D52" s="20">
        <v>281</v>
      </c>
      <c r="E52" s="21">
        <v>0</v>
      </c>
      <c r="F52" s="22">
        <v>72</v>
      </c>
      <c r="G52" s="29">
        <f t="shared" si="0"/>
        <v>209</v>
      </c>
      <c r="H52" s="24">
        <v>0.64</v>
      </c>
      <c r="I52" s="32">
        <f t="shared" si="1"/>
        <v>133.76</v>
      </c>
    </row>
    <row r="53" spans="1:9">
      <c r="A53" s="30">
        <v>43</v>
      </c>
      <c r="B53" s="14" t="s">
        <v>57</v>
      </c>
      <c r="C53" s="31" t="s">
        <v>198</v>
      </c>
      <c r="D53" s="20">
        <v>720</v>
      </c>
      <c r="E53" s="21">
        <v>0</v>
      </c>
      <c r="F53" s="22">
        <v>281</v>
      </c>
      <c r="G53" s="29">
        <f t="shared" si="0"/>
        <v>439</v>
      </c>
      <c r="H53" s="24">
        <v>10</v>
      </c>
      <c r="I53" s="32">
        <f t="shared" si="1"/>
        <v>4390</v>
      </c>
    </row>
    <row r="54" spans="1:9">
      <c r="A54" s="30">
        <v>44</v>
      </c>
      <c r="B54" s="14" t="s">
        <v>58</v>
      </c>
      <c r="C54" s="31" t="s">
        <v>198</v>
      </c>
      <c r="D54" s="20">
        <v>306</v>
      </c>
      <c r="E54" s="21">
        <v>2706</v>
      </c>
      <c r="F54" s="22">
        <v>0</v>
      </c>
      <c r="G54" s="29">
        <f t="shared" si="0"/>
        <v>3012</v>
      </c>
      <c r="H54" s="24">
        <v>8</v>
      </c>
      <c r="I54" s="32">
        <f t="shared" si="1"/>
        <v>24096</v>
      </c>
    </row>
    <row r="55" spans="1:9">
      <c r="A55" s="30">
        <v>45</v>
      </c>
      <c r="B55" s="14" t="s">
        <v>59</v>
      </c>
      <c r="C55" s="31" t="s">
        <v>198</v>
      </c>
      <c r="D55" s="20">
        <v>0</v>
      </c>
      <c r="E55" s="21">
        <v>4584</v>
      </c>
      <c r="F55" s="22">
        <v>0</v>
      </c>
      <c r="G55" s="29">
        <f t="shared" si="0"/>
        <v>4584</v>
      </c>
      <c r="H55" s="24">
        <v>7.97</v>
      </c>
      <c r="I55" s="32">
        <f t="shared" si="1"/>
        <v>36534.479999999996</v>
      </c>
    </row>
    <row r="56" spans="1:9">
      <c r="A56" s="30">
        <v>46</v>
      </c>
      <c r="B56" s="14" t="s">
        <v>60</v>
      </c>
      <c r="C56" s="31" t="s">
        <v>198</v>
      </c>
      <c r="D56" s="20">
        <v>1100</v>
      </c>
      <c r="E56" s="21">
        <v>0</v>
      </c>
      <c r="F56" s="22">
        <v>1027</v>
      </c>
      <c r="G56" s="29">
        <f t="shared" si="0"/>
        <v>73</v>
      </c>
      <c r="H56" s="24">
        <v>28</v>
      </c>
      <c r="I56" s="32">
        <f t="shared" si="1"/>
        <v>2044</v>
      </c>
    </row>
    <row r="57" spans="1:9">
      <c r="A57" s="30">
        <v>47</v>
      </c>
      <c r="B57" s="14" t="s">
        <v>61</v>
      </c>
      <c r="C57" s="31" t="s">
        <v>198</v>
      </c>
      <c r="D57" s="20">
        <v>90</v>
      </c>
      <c r="E57" s="21">
        <v>0</v>
      </c>
      <c r="F57" s="22">
        <v>90</v>
      </c>
      <c r="G57" s="29">
        <f t="shared" si="0"/>
        <v>0</v>
      </c>
      <c r="H57" s="24">
        <v>26.1</v>
      </c>
      <c r="I57" s="32">
        <f t="shared" si="1"/>
        <v>0</v>
      </c>
    </row>
    <row r="58" spans="1:9">
      <c r="A58" s="30">
        <v>48</v>
      </c>
      <c r="B58" s="14" t="s">
        <v>62</v>
      </c>
      <c r="C58" s="31" t="s">
        <v>198</v>
      </c>
      <c r="D58" s="20">
        <v>1446</v>
      </c>
      <c r="E58" s="21">
        <v>0</v>
      </c>
      <c r="F58" s="22">
        <v>410</v>
      </c>
      <c r="G58" s="29">
        <f t="shared" si="0"/>
        <v>1036</v>
      </c>
      <c r="H58" s="24">
        <v>49.26</v>
      </c>
      <c r="I58" s="32">
        <f t="shared" si="1"/>
        <v>51033.36</v>
      </c>
    </row>
    <row r="59" spans="1:9">
      <c r="A59" s="30">
        <v>49</v>
      </c>
      <c r="B59" s="14" t="s">
        <v>63</v>
      </c>
      <c r="C59" s="31" t="s">
        <v>196</v>
      </c>
      <c r="D59" s="20">
        <v>0</v>
      </c>
      <c r="E59" s="21">
        <v>14287</v>
      </c>
      <c r="F59" s="22">
        <v>866</v>
      </c>
      <c r="G59" s="29">
        <f t="shared" si="0"/>
        <v>13421</v>
      </c>
      <c r="H59" s="24">
        <v>1.33</v>
      </c>
      <c r="I59" s="32">
        <f t="shared" si="1"/>
        <v>17849.93</v>
      </c>
    </row>
    <row r="60" spans="1:9">
      <c r="A60" s="30">
        <v>50</v>
      </c>
      <c r="B60" s="14" t="s">
        <v>64</v>
      </c>
      <c r="C60" s="31" t="s">
        <v>196</v>
      </c>
      <c r="D60" s="20">
        <v>0</v>
      </c>
      <c r="E60" s="21">
        <v>7417</v>
      </c>
      <c r="F60" s="22">
        <v>0</v>
      </c>
      <c r="G60" s="29">
        <f t="shared" si="0"/>
        <v>7417</v>
      </c>
      <c r="H60" s="24">
        <v>9.9600000000000009</v>
      </c>
      <c r="I60" s="32">
        <f t="shared" si="1"/>
        <v>73873.320000000007</v>
      </c>
    </row>
    <row r="61" spans="1:9">
      <c r="A61" s="30">
        <v>51</v>
      </c>
      <c r="B61" s="14" t="s">
        <v>65</v>
      </c>
      <c r="C61" s="31" t="s">
        <v>196</v>
      </c>
      <c r="D61" s="20">
        <v>662</v>
      </c>
      <c r="E61" s="21">
        <v>0</v>
      </c>
      <c r="F61" s="22">
        <v>662</v>
      </c>
      <c r="G61" s="29">
        <f t="shared" si="0"/>
        <v>0</v>
      </c>
      <c r="H61" s="24">
        <v>32.479999999999997</v>
      </c>
      <c r="I61" s="32">
        <f t="shared" si="1"/>
        <v>0</v>
      </c>
    </row>
    <row r="62" spans="1:9">
      <c r="A62" s="30">
        <v>52</v>
      </c>
      <c r="B62" s="14" t="s">
        <v>66</v>
      </c>
      <c r="C62" s="31" t="s">
        <v>196</v>
      </c>
      <c r="D62" s="20">
        <v>750</v>
      </c>
      <c r="E62" s="21">
        <v>0</v>
      </c>
      <c r="F62" s="22">
        <v>628</v>
      </c>
      <c r="G62" s="29">
        <f t="shared" si="0"/>
        <v>122</v>
      </c>
      <c r="H62" s="24">
        <v>21.15</v>
      </c>
      <c r="I62" s="32">
        <f t="shared" si="1"/>
        <v>2580.2999999999997</v>
      </c>
    </row>
    <row r="63" spans="1:9">
      <c r="A63" s="30">
        <v>53</v>
      </c>
      <c r="B63" s="14" t="s">
        <v>67</v>
      </c>
      <c r="C63" s="31" t="s">
        <v>196</v>
      </c>
      <c r="D63" s="20">
        <v>50</v>
      </c>
      <c r="E63" s="21">
        <v>0</v>
      </c>
      <c r="F63" s="22">
        <v>0</v>
      </c>
      <c r="G63" s="29">
        <f t="shared" si="0"/>
        <v>50</v>
      </c>
      <c r="H63" s="24">
        <v>23</v>
      </c>
      <c r="I63" s="32">
        <f t="shared" si="1"/>
        <v>1150</v>
      </c>
    </row>
    <row r="64" spans="1:9">
      <c r="A64" s="30">
        <v>54</v>
      </c>
      <c r="B64" s="14" t="s">
        <v>68</v>
      </c>
      <c r="C64" s="31" t="s">
        <v>196</v>
      </c>
      <c r="D64" s="20">
        <v>66</v>
      </c>
      <c r="E64" s="21">
        <v>0</v>
      </c>
      <c r="F64" s="22">
        <v>0</v>
      </c>
      <c r="G64" s="29">
        <f t="shared" si="0"/>
        <v>66</v>
      </c>
      <c r="H64" s="24">
        <v>26</v>
      </c>
      <c r="I64" s="32">
        <f t="shared" si="1"/>
        <v>1716</v>
      </c>
    </row>
    <row r="65" spans="1:9">
      <c r="A65" s="30">
        <v>55</v>
      </c>
      <c r="B65" s="14" t="s">
        <v>69</v>
      </c>
      <c r="C65" s="31" t="s">
        <v>196</v>
      </c>
      <c r="D65" s="20">
        <v>399</v>
      </c>
      <c r="E65" s="21">
        <v>0</v>
      </c>
      <c r="F65" s="22">
        <v>0</v>
      </c>
      <c r="G65" s="29">
        <f t="shared" si="0"/>
        <v>399</v>
      </c>
      <c r="H65" s="24">
        <v>0.05</v>
      </c>
      <c r="I65" s="32">
        <f t="shared" si="1"/>
        <v>19.950000000000003</v>
      </c>
    </row>
    <row r="66" spans="1:9">
      <c r="A66" s="30">
        <v>56</v>
      </c>
      <c r="B66" s="14" t="s">
        <v>70</v>
      </c>
      <c r="C66" s="31" t="s">
        <v>196</v>
      </c>
      <c r="D66" s="20">
        <v>2195</v>
      </c>
      <c r="E66" s="21">
        <v>0</v>
      </c>
      <c r="F66" s="22">
        <v>0</v>
      </c>
      <c r="G66" s="29">
        <f t="shared" si="0"/>
        <v>2195</v>
      </c>
      <c r="H66" s="24">
        <v>0.38</v>
      </c>
      <c r="I66" s="32">
        <f t="shared" si="1"/>
        <v>834.1</v>
      </c>
    </row>
    <row r="67" spans="1:9">
      <c r="A67" s="30">
        <v>57</v>
      </c>
      <c r="B67" s="14" t="s">
        <v>71</v>
      </c>
      <c r="C67" s="31" t="s">
        <v>196</v>
      </c>
      <c r="D67" s="20">
        <v>100</v>
      </c>
      <c r="E67" s="21">
        <v>0</v>
      </c>
      <c r="F67" s="22">
        <v>0</v>
      </c>
      <c r="G67" s="29">
        <f t="shared" si="0"/>
        <v>100</v>
      </c>
      <c r="H67" s="24">
        <v>0.154</v>
      </c>
      <c r="I67" s="32">
        <f t="shared" si="1"/>
        <v>15.4</v>
      </c>
    </row>
    <row r="68" spans="1:9">
      <c r="A68" s="30">
        <v>58</v>
      </c>
      <c r="B68" s="15" t="s">
        <v>72</v>
      </c>
      <c r="C68" s="31" t="s">
        <v>196</v>
      </c>
      <c r="D68" s="20">
        <v>403</v>
      </c>
      <c r="E68" s="21">
        <v>0</v>
      </c>
      <c r="F68" s="22">
        <v>0</v>
      </c>
      <c r="G68" s="29">
        <f t="shared" si="0"/>
        <v>403</v>
      </c>
      <c r="H68" s="25">
        <v>0.5</v>
      </c>
      <c r="I68" s="32">
        <f t="shared" si="1"/>
        <v>201.5</v>
      </c>
    </row>
    <row r="69" spans="1:9">
      <c r="A69" s="30">
        <v>59</v>
      </c>
      <c r="B69" s="14" t="s">
        <v>73</v>
      </c>
      <c r="C69" s="31" t="s">
        <v>196</v>
      </c>
      <c r="D69" s="20">
        <v>110</v>
      </c>
      <c r="E69" s="21">
        <v>0</v>
      </c>
      <c r="F69" s="22">
        <v>0</v>
      </c>
      <c r="G69" s="29">
        <f t="shared" si="0"/>
        <v>110</v>
      </c>
      <c r="H69" s="24">
        <v>0.25</v>
      </c>
      <c r="I69" s="32">
        <f t="shared" si="1"/>
        <v>27.5</v>
      </c>
    </row>
    <row r="70" spans="1:9">
      <c r="A70" s="30">
        <v>60</v>
      </c>
      <c r="B70" s="14" t="s">
        <v>74</v>
      </c>
      <c r="C70" s="31" t="s">
        <v>196</v>
      </c>
      <c r="D70" s="20">
        <v>89</v>
      </c>
      <c r="E70" s="21">
        <v>0</v>
      </c>
      <c r="F70" s="22">
        <v>0</v>
      </c>
      <c r="G70" s="29">
        <f t="shared" si="0"/>
        <v>89</v>
      </c>
      <c r="H70" s="24">
        <v>0.3</v>
      </c>
      <c r="I70" s="32">
        <f t="shared" si="1"/>
        <v>26.7</v>
      </c>
    </row>
    <row r="71" spans="1:9">
      <c r="A71" s="30">
        <v>61</v>
      </c>
      <c r="B71" s="14" t="s">
        <v>75</v>
      </c>
      <c r="C71" s="31" t="s">
        <v>199</v>
      </c>
      <c r="D71" s="20">
        <v>83</v>
      </c>
      <c r="E71" s="21">
        <v>0</v>
      </c>
      <c r="F71" s="22">
        <v>0</v>
      </c>
      <c r="G71" s="29">
        <f t="shared" si="0"/>
        <v>83</v>
      </c>
      <c r="H71" s="24">
        <v>0.55000000000000004</v>
      </c>
      <c r="I71" s="32">
        <f t="shared" si="1"/>
        <v>45.650000000000006</v>
      </c>
    </row>
    <row r="72" spans="1:9">
      <c r="A72" s="30">
        <v>62</v>
      </c>
      <c r="B72" s="14" t="s">
        <v>76</v>
      </c>
      <c r="C72" s="31" t="s">
        <v>196</v>
      </c>
      <c r="D72" s="20">
        <v>1724</v>
      </c>
      <c r="E72" s="21">
        <v>0</v>
      </c>
      <c r="F72" s="22">
        <v>0</v>
      </c>
      <c r="G72" s="29">
        <f t="shared" si="0"/>
        <v>1724</v>
      </c>
      <c r="H72" s="24">
        <v>0.09</v>
      </c>
      <c r="I72" s="32">
        <f t="shared" si="1"/>
        <v>155.16</v>
      </c>
    </row>
    <row r="73" spans="1:9">
      <c r="A73" s="30">
        <v>63</v>
      </c>
      <c r="B73" s="14" t="s">
        <v>77</v>
      </c>
      <c r="C73" s="31" t="s">
        <v>196</v>
      </c>
      <c r="D73" s="20">
        <v>619</v>
      </c>
      <c r="E73" s="21">
        <v>0</v>
      </c>
      <c r="F73" s="22">
        <v>0</v>
      </c>
      <c r="G73" s="29">
        <f t="shared" si="0"/>
        <v>619</v>
      </c>
      <c r="H73" s="24">
        <v>0.13</v>
      </c>
      <c r="I73" s="32">
        <f t="shared" si="1"/>
        <v>80.47</v>
      </c>
    </row>
    <row r="74" spans="1:9">
      <c r="A74" s="30">
        <v>64</v>
      </c>
      <c r="B74" s="14" t="s">
        <v>78</v>
      </c>
      <c r="C74" s="31" t="s">
        <v>196</v>
      </c>
      <c r="D74" s="20">
        <v>600</v>
      </c>
      <c r="E74" s="21">
        <v>0</v>
      </c>
      <c r="F74" s="22">
        <v>0</v>
      </c>
      <c r="G74" s="29">
        <f t="shared" si="0"/>
        <v>600</v>
      </c>
      <c r="H74" s="24">
        <v>0.05</v>
      </c>
      <c r="I74" s="32">
        <f t="shared" si="1"/>
        <v>30</v>
      </c>
    </row>
    <row r="75" spans="1:9">
      <c r="A75" s="30">
        <v>65</v>
      </c>
      <c r="B75" s="14" t="s">
        <v>79</v>
      </c>
      <c r="C75" s="31" t="s">
        <v>196</v>
      </c>
      <c r="D75" s="20">
        <v>29</v>
      </c>
      <c r="E75" s="21">
        <v>0</v>
      </c>
      <c r="F75" s="22">
        <v>29</v>
      </c>
      <c r="G75" s="29">
        <f t="shared" si="0"/>
        <v>0</v>
      </c>
      <c r="H75" s="24">
        <v>1.5</v>
      </c>
      <c r="I75" s="32">
        <f t="shared" si="1"/>
        <v>0</v>
      </c>
    </row>
    <row r="76" spans="1:9">
      <c r="A76" s="30">
        <v>66</v>
      </c>
      <c r="B76" s="14" t="s">
        <v>80</v>
      </c>
      <c r="C76" s="31" t="s">
        <v>196</v>
      </c>
      <c r="D76" s="20">
        <v>82</v>
      </c>
      <c r="E76" s="21">
        <v>0</v>
      </c>
      <c r="F76" s="22">
        <v>76</v>
      </c>
      <c r="G76" s="29">
        <f t="shared" ref="G76:G139" si="2">D76+E76-F76</f>
        <v>6</v>
      </c>
      <c r="H76" s="24">
        <v>2.02</v>
      </c>
      <c r="I76" s="32">
        <f t="shared" ref="I76:I139" si="3">H76*G76</f>
        <v>12.120000000000001</v>
      </c>
    </row>
    <row r="77" spans="1:9">
      <c r="A77" s="30">
        <v>67</v>
      </c>
      <c r="B77" s="14" t="s">
        <v>81</v>
      </c>
      <c r="C77" s="31" t="s">
        <v>196</v>
      </c>
      <c r="D77" s="20">
        <v>105</v>
      </c>
      <c r="E77" s="21">
        <v>0</v>
      </c>
      <c r="F77" s="22">
        <v>0</v>
      </c>
      <c r="G77" s="29">
        <f t="shared" si="2"/>
        <v>105</v>
      </c>
      <c r="H77" s="24">
        <f>62.5/25</f>
        <v>2.5</v>
      </c>
      <c r="I77" s="32">
        <f t="shared" si="3"/>
        <v>262.5</v>
      </c>
    </row>
    <row r="78" spans="1:9">
      <c r="A78" s="30">
        <v>68</v>
      </c>
      <c r="B78" s="14" t="s">
        <v>82</v>
      </c>
      <c r="C78" s="31" t="s">
        <v>196</v>
      </c>
      <c r="D78" s="20">
        <v>25</v>
      </c>
      <c r="E78" s="21">
        <v>0</v>
      </c>
      <c r="F78" s="22">
        <v>0</v>
      </c>
      <c r="G78" s="29">
        <f t="shared" si="2"/>
        <v>25</v>
      </c>
      <c r="H78" s="24">
        <f>62.5/25</f>
        <v>2.5</v>
      </c>
      <c r="I78" s="32">
        <f t="shared" si="3"/>
        <v>62.5</v>
      </c>
    </row>
    <row r="79" spans="1:9">
      <c r="A79" s="30">
        <v>69</v>
      </c>
      <c r="B79" s="14" t="s">
        <v>83</v>
      </c>
      <c r="C79" s="31" t="s">
        <v>196</v>
      </c>
      <c r="D79" s="20">
        <v>60</v>
      </c>
      <c r="E79" s="21">
        <v>0</v>
      </c>
      <c r="F79" s="22">
        <v>35</v>
      </c>
      <c r="G79" s="29">
        <f t="shared" si="2"/>
        <v>25</v>
      </c>
      <c r="H79" s="24">
        <v>4.2</v>
      </c>
      <c r="I79" s="32">
        <f t="shared" si="3"/>
        <v>105</v>
      </c>
    </row>
    <row r="80" spans="1:9">
      <c r="A80" s="30">
        <v>70</v>
      </c>
      <c r="B80" s="14" t="s">
        <v>84</v>
      </c>
      <c r="C80" s="31" t="s">
        <v>196</v>
      </c>
      <c r="D80" s="20">
        <v>53</v>
      </c>
      <c r="E80" s="21">
        <v>0</v>
      </c>
      <c r="F80" s="22">
        <v>0</v>
      </c>
      <c r="G80" s="29">
        <f t="shared" si="2"/>
        <v>53</v>
      </c>
      <c r="H80" s="24">
        <v>12.99</v>
      </c>
      <c r="I80" s="32">
        <f t="shared" si="3"/>
        <v>688.47</v>
      </c>
    </row>
    <row r="81" spans="1:9">
      <c r="A81" s="30">
        <v>71</v>
      </c>
      <c r="B81" s="14" t="s">
        <v>85</v>
      </c>
      <c r="C81" s="31" t="s">
        <v>196</v>
      </c>
      <c r="D81" s="20">
        <v>26</v>
      </c>
      <c r="E81" s="21">
        <v>0</v>
      </c>
      <c r="F81" s="22">
        <v>0</v>
      </c>
      <c r="G81" s="29">
        <f t="shared" si="2"/>
        <v>26</v>
      </c>
      <c r="H81" s="24">
        <v>416.5</v>
      </c>
      <c r="I81" s="32">
        <f t="shared" si="3"/>
        <v>10829</v>
      </c>
    </row>
    <row r="82" spans="1:9">
      <c r="A82" s="30">
        <v>72</v>
      </c>
      <c r="B82" s="16" t="s">
        <v>86</v>
      </c>
      <c r="C82" s="31" t="s">
        <v>196</v>
      </c>
      <c r="D82" s="20">
        <v>83</v>
      </c>
      <c r="E82" s="21">
        <v>0</v>
      </c>
      <c r="F82" s="22">
        <v>0</v>
      </c>
      <c r="G82" s="29">
        <f t="shared" si="2"/>
        <v>83</v>
      </c>
      <c r="H82" s="24">
        <v>2.17</v>
      </c>
      <c r="I82" s="32">
        <f t="shared" si="3"/>
        <v>180.10999999999999</v>
      </c>
    </row>
    <row r="83" spans="1:9">
      <c r="A83" s="30">
        <v>73</v>
      </c>
      <c r="B83" s="16" t="s">
        <v>87</v>
      </c>
      <c r="C83" s="31" t="s">
        <v>196</v>
      </c>
      <c r="D83" s="20">
        <v>47</v>
      </c>
      <c r="E83" s="21">
        <v>0</v>
      </c>
      <c r="F83" s="22">
        <v>0</v>
      </c>
      <c r="G83" s="29">
        <f t="shared" si="2"/>
        <v>47</v>
      </c>
      <c r="H83" s="24">
        <v>4.38</v>
      </c>
      <c r="I83" s="32">
        <f t="shared" si="3"/>
        <v>205.85999999999999</v>
      </c>
    </row>
    <row r="84" spans="1:9">
      <c r="A84" s="30">
        <v>74</v>
      </c>
      <c r="B84" s="16" t="s">
        <v>88</v>
      </c>
      <c r="C84" s="31" t="s">
        <v>196</v>
      </c>
      <c r="D84" s="20">
        <v>35</v>
      </c>
      <c r="E84" s="21">
        <v>0</v>
      </c>
      <c r="F84" s="22">
        <v>0</v>
      </c>
      <c r="G84" s="29">
        <f t="shared" si="2"/>
        <v>35</v>
      </c>
      <c r="H84" s="24">
        <v>6.12</v>
      </c>
      <c r="I84" s="32">
        <f t="shared" si="3"/>
        <v>214.20000000000002</v>
      </c>
    </row>
    <row r="85" spans="1:9">
      <c r="A85" s="30">
        <v>75</v>
      </c>
      <c r="B85" s="16" t="s">
        <v>89</v>
      </c>
      <c r="C85" s="31" t="s">
        <v>196</v>
      </c>
      <c r="D85" s="20">
        <v>57</v>
      </c>
      <c r="E85" s="21">
        <v>0</v>
      </c>
      <c r="F85" s="22">
        <v>0</v>
      </c>
      <c r="G85" s="29">
        <f t="shared" si="2"/>
        <v>57</v>
      </c>
      <c r="H85" s="24">
        <v>16.75</v>
      </c>
      <c r="I85" s="32">
        <f t="shared" si="3"/>
        <v>954.75</v>
      </c>
    </row>
    <row r="86" spans="1:9">
      <c r="A86" s="30">
        <v>76</v>
      </c>
      <c r="B86" s="16" t="s">
        <v>90</v>
      </c>
      <c r="C86" s="31" t="s">
        <v>196</v>
      </c>
      <c r="D86" s="20">
        <v>39</v>
      </c>
      <c r="E86" s="21">
        <v>0</v>
      </c>
      <c r="F86" s="22">
        <v>0</v>
      </c>
      <c r="G86" s="29">
        <f t="shared" si="2"/>
        <v>39</v>
      </c>
      <c r="H86" s="24">
        <v>4.0999999999999996</v>
      </c>
      <c r="I86" s="32">
        <f t="shared" si="3"/>
        <v>159.89999999999998</v>
      </c>
    </row>
    <row r="87" spans="1:9">
      <c r="A87" s="30">
        <v>77</v>
      </c>
      <c r="B87" s="16" t="s">
        <v>91</v>
      </c>
      <c r="C87" s="31" t="s">
        <v>196</v>
      </c>
      <c r="D87" s="20">
        <v>100</v>
      </c>
      <c r="E87" s="21">
        <v>0</v>
      </c>
      <c r="F87" s="22">
        <v>0</v>
      </c>
      <c r="G87" s="29">
        <f t="shared" si="2"/>
        <v>100</v>
      </c>
      <c r="H87" s="24">
        <v>4.0999999999999996</v>
      </c>
      <c r="I87" s="32">
        <f t="shared" si="3"/>
        <v>409.99999999999994</v>
      </c>
    </row>
    <row r="88" spans="1:9">
      <c r="A88" s="30">
        <v>78</v>
      </c>
      <c r="B88" s="16" t="s">
        <v>92</v>
      </c>
      <c r="C88" s="31" t="s">
        <v>196</v>
      </c>
      <c r="D88" s="20">
        <v>81</v>
      </c>
      <c r="E88" s="21">
        <v>0</v>
      </c>
      <c r="F88" s="22">
        <v>0</v>
      </c>
      <c r="G88" s="29">
        <f t="shared" si="2"/>
        <v>81</v>
      </c>
      <c r="H88" s="24">
        <v>16.45</v>
      </c>
      <c r="I88" s="32">
        <f t="shared" si="3"/>
        <v>1332.45</v>
      </c>
    </row>
    <row r="89" spans="1:9">
      <c r="A89" s="30">
        <v>79</v>
      </c>
      <c r="B89" s="16" t="s">
        <v>93</v>
      </c>
      <c r="C89" s="31" t="s">
        <v>196</v>
      </c>
      <c r="D89" s="20">
        <v>31</v>
      </c>
      <c r="E89" s="21">
        <v>0</v>
      </c>
      <c r="F89" s="22">
        <v>0</v>
      </c>
      <c r="G89" s="29">
        <f t="shared" si="2"/>
        <v>31</v>
      </c>
      <c r="H89" s="24">
        <v>26.5</v>
      </c>
      <c r="I89" s="32">
        <f t="shared" si="3"/>
        <v>821.5</v>
      </c>
    </row>
    <row r="90" spans="1:9">
      <c r="A90" s="30">
        <v>80</v>
      </c>
      <c r="B90" s="16" t="s">
        <v>94</v>
      </c>
      <c r="C90" s="31" t="s">
        <v>196</v>
      </c>
      <c r="D90" s="20">
        <v>110</v>
      </c>
      <c r="E90" s="21">
        <v>0</v>
      </c>
      <c r="F90" s="22">
        <v>0</v>
      </c>
      <c r="G90" s="29">
        <f t="shared" si="2"/>
        <v>110</v>
      </c>
      <c r="H90" s="24">
        <v>10.8</v>
      </c>
      <c r="I90" s="32">
        <f t="shared" si="3"/>
        <v>1188</v>
      </c>
    </row>
    <row r="91" spans="1:9">
      <c r="A91" s="30">
        <v>81</v>
      </c>
      <c r="B91" s="16" t="s">
        <v>95</v>
      </c>
      <c r="C91" s="31" t="s">
        <v>196</v>
      </c>
      <c r="D91" s="20">
        <v>57</v>
      </c>
      <c r="E91" s="21">
        <v>0</v>
      </c>
      <c r="F91" s="22">
        <v>0</v>
      </c>
      <c r="G91" s="29">
        <f t="shared" si="2"/>
        <v>57</v>
      </c>
      <c r="H91" s="24">
        <v>7.35</v>
      </c>
      <c r="I91" s="32">
        <f t="shared" si="3"/>
        <v>418.95</v>
      </c>
    </row>
    <row r="92" spans="1:9">
      <c r="A92" s="30">
        <v>82</v>
      </c>
      <c r="B92" s="16" t="s">
        <v>96</v>
      </c>
      <c r="C92" s="31" t="s">
        <v>196</v>
      </c>
      <c r="D92" s="20">
        <v>87</v>
      </c>
      <c r="E92" s="21">
        <v>0</v>
      </c>
      <c r="F92" s="22">
        <v>0</v>
      </c>
      <c r="G92" s="29">
        <f t="shared" si="2"/>
        <v>87</v>
      </c>
      <c r="H92" s="24">
        <v>14</v>
      </c>
      <c r="I92" s="32">
        <f t="shared" si="3"/>
        <v>1218</v>
      </c>
    </row>
    <row r="93" spans="1:9">
      <c r="A93" s="30">
        <v>83</v>
      </c>
      <c r="B93" s="14" t="s">
        <v>97</v>
      </c>
      <c r="C93" s="31" t="s">
        <v>196</v>
      </c>
      <c r="D93" s="20">
        <v>0</v>
      </c>
      <c r="E93" s="21">
        <v>0</v>
      </c>
      <c r="F93" s="22">
        <v>0</v>
      </c>
      <c r="G93" s="29">
        <f t="shared" si="2"/>
        <v>0</v>
      </c>
      <c r="H93" s="24">
        <v>1.05</v>
      </c>
      <c r="I93" s="32">
        <f t="shared" si="3"/>
        <v>0</v>
      </c>
    </row>
    <row r="94" spans="1:9">
      <c r="A94" s="30">
        <v>84</v>
      </c>
      <c r="B94" s="14" t="s">
        <v>98</v>
      </c>
      <c r="C94" s="31" t="s">
        <v>196</v>
      </c>
      <c r="D94" s="20">
        <v>43</v>
      </c>
      <c r="E94" s="21">
        <v>0</v>
      </c>
      <c r="F94" s="22">
        <v>0</v>
      </c>
      <c r="G94" s="29">
        <f t="shared" si="2"/>
        <v>43</v>
      </c>
      <c r="H94" s="24">
        <v>0.24</v>
      </c>
      <c r="I94" s="32">
        <f t="shared" si="3"/>
        <v>10.32</v>
      </c>
    </row>
    <row r="95" spans="1:9">
      <c r="A95" s="30">
        <v>85</v>
      </c>
      <c r="B95" s="17" t="s">
        <v>99</v>
      </c>
      <c r="C95" s="31" t="s">
        <v>196</v>
      </c>
      <c r="D95" s="20">
        <v>7035</v>
      </c>
      <c r="E95" s="21">
        <v>0</v>
      </c>
      <c r="F95" s="22">
        <v>0</v>
      </c>
      <c r="G95" s="29">
        <f t="shared" si="2"/>
        <v>7035</v>
      </c>
      <c r="H95" s="26">
        <v>1.6559999999999999</v>
      </c>
      <c r="I95" s="32">
        <f t="shared" si="3"/>
        <v>11649.96</v>
      </c>
    </row>
    <row r="96" spans="1:9">
      <c r="A96" s="30">
        <v>86</v>
      </c>
      <c r="B96" s="14" t="s">
        <v>100</v>
      </c>
      <c r="C96" s="31" t="s">
        <v>196</v>
      </c>
      <c r="D96" s="20">
        <v>39</v>
      </c>
      <c r="E96" s="21">
        <v>0</v>
      </c>
      <c r="F96" s="22">
        <v>0</v>
      </c>
      <c r="G96" s="29">
        <f t="shared" si="2"/>
        <v>39</v>
      </c>
      <c r="H96" s="24">
        <v>52</v>
      </c>
      <c r="I96" s="32">
        <f t="shared" si="3"/>
        <v>2028</v>
      </c>
    </row>
    <row r="97" spans="1:9">
      <c r="A97" s="30">
        <v>87</v>
      </c>
      <c r="B97" s="14" t="s">
        <v>101</v>
      </c>
      <c r="C97" s="31" t="s">
        <v>196</v>
      </c>
      <c r="D97" s="20">
        <v>54</v>
      </c>
      <c r="E97" s="21">
        <v>0</v>
      </c>
      <c r="F97" s="22">
        <v>0</v>
      </c>
      <c r="G97" s="29">
        <f t="shared" si="2"/>
        <v>54</v>
      </c>
      <c r="H97" s="24">
        <v>10.35</v>
      </c>
      <c r="I97" s="32">
        <f t="shared" si="3"/>
        <v>558.9</v>
      </c>
    </row>
    <row r="98" spans="1:9">
      <c r="A98" s="30">
        <v>88</v>
      </c>
      <c r="B98" s="14" t="s">
        <v>102</v>
      </c>
      <c r="C98" s="31" t="s">
        <v>196</v>
      </c>
      <c r="D98" s="20">
        <v>5</v>
      </c>
      <c r="E98" s="21">
        <v>0</v>
      </c>
      <c r="F98" s="22">
        <v>0</v>
      </c>
      <c r="G98" s="29">
        <f t="shared" si="2"/>
        <v>5</v>
      </c>
      <c r="H98" s="24">
        <v>15.5</v>
      </c>
      <c r="I98" s="32">
        <f t="shared" si="3"/>
        <v>77.5</v>
      </c>
    </row>
    <row r="99" spans="1:9">
      <c r="A99" s="30">
        <v>89</v>
      </c>
      <c r="B99" s="14" t="s">
        <v>103</v>
      </c>
      <c r="C99" s="31" t="s">
        <v>196</v>
      </c>
      <c r="D99" s="20">
        <v>100</v>
      </c>
      <c r="E99" s="21">
        <v>0</v>
      </c>
      <c r="F99" s="22">
        <v>0</v>
      </c>
      <c r="G99" s="29">
        <f t="shared" si="2"/>
        <v>100</v>
      </c>
      <c r="H99" s="24">
        <v>16.600000000000001</v>
      </c>
      <c r="I99" s="32">
        <f t="shared" si="3"/>
        <v>1660.0000000000002</v>
      </c>
    </row>
    <row r="100" spans="1:9">
      <c r="A100" s="30">
        <v>90</v>
      </c>
      <c r="B100" s="14" t="s">
        <v>104</v>
      </c>
      <c r="C100" s="31" t="s">
        <v>196</v>
      </c>
      <c r="D100" s="20">
        <v>149</v>
      </c>
      <c r="E100" s="21">
        <v>0</v>
      </c>
      <c r="F100" s="22">
        <v>0</v>
      </c>
      <c r="G100" s="29">
        <f t="shared" si="2"/>
        <v>149</v>
      </c>
      <c r="H100" s="24">
        <v>4.1500000000000004</v>
      </c>
      <c r="I100" s="32">
        <f t="shared" si="3"/>
        <v>618.35</v>
      </c>
    </row>
    <row r="101" spans="1:9">
      <c r="A101" s="30">
        <v>91</v>
      </c>
      <c r="B101" s="14" t="s">
        <v>105</v>
      </c>
      <c r="C101" s="31" t="s">
        <v>196</v>
      </c>
      <c r="D101" s="20">
        <v>0</v>
      </c>
      <c r="E101" s="21">
        <v>0</v>
      </c>
      <c r="F101" s="22">
        <v>0</v>
      </c>
      <c r="G101" s="29">
        <f t="shared" si="2"/>
        <v>0</v>
      </c>
      <c r="H101" s="24">
        <v>3</v>
      </c>
      <c r="I101" s="32">
        <f t="shared" si="3"/>
        <v>0</v>
      </c>
    </row>
    <row r="102" spans="1:9">
      <c r="A102" s="30">
        <v>92</v>
      </c>
      <c r="B102" s="14" t="s">
        <v>106</v>
      </c>
      <c r="C102" s="31" t="s">
        <v>196</v>
      </c>
      <c r="D102" s="20">
        <v>9</v>
      </c>
      <c r="E102" s="21">
        <v>0</v>
      </c>
      <c r="F102" s="22">
        <v>0</v>
      </c>
      <c r="G102" s="29">
        <f t="shared" si="2"/>
        <v>9</v>
      </c>
      <c r="H102" s="24">
        <v>60.25</v>
      </c>
      <c r="I102" s="32">
        <f t="shared" si="3"/>
        <v>542.25</v>
      </c>
    </row>
    <row r="103" spans="1:9">
      <c r="A103" s="30">
        <v>93</v>
      </c>
      <c r="B103" s="14" t="s">
        <v>107</v>
      </c>
      <c r="C103" s="31" t="s">
        <v>196</v>
      </c>
      <c r="D103" s="20">
        <v>24</v>
      </c>
      <c r="E103" s="21">
        <v>0</v>
      </c>
      <c r="F103" s="22">
        <v>0</v>
      </c>
      <c r="G103" s="29">
        <f t="shared" si="2"/>
        <v>24</v>
      </c>
      <c r="H103" s="24">
        <v>4</v>
      </c>
      <c r="I103" s="32">
        <f t="shared" si="3"/>
        <v>96</v>
      </c>
    </row>
    <row r="104" spans="1:9">
      <c r="A104" s="30">
        <v>94</v>
      </c>
      <c r="B104" s="14" t="s">
        <v>108</v>
      </c>
      <c r="C104" s="31" t="s">
        <v>196</v>
      </c>
      <c r="D104" s="20">
        <v>441</v>
      </c>
      <c r="E104" s="21">
        <v>0</v>
      </c>
      <c r="F104" s="22">
        <v>0</v>
      </c>
      <c r="G104" s="29">
        <f t="shared" si="2"/>
        <v>441</v>
      </c>
      <c r="H104" s="24">
        <v>1.96</v>
      </c>
      <c r="I104" s="32">
        <f t="shared" si="3"/>
        <v>864.36</v>
      </c>
    </row>
    <row r="105" spans="1:9">
      <c r="A105" s="30">
        <v>95</v>
      </c>
      <c r="B105" s="14" t="s">
        <v>109</v>
      </c>
      <c r="C105" s="31" t="s">
        <v>196</v>
      </c>
      <c r="D105" s="20">
        <v>0</v>
      </c>
      <c r="E105" s="21">
        <v>0</v>
      </c>
      <c r="F105" s="22">
        <v>0</v>
      </c>
      <c r="G105" s="29">
        <f t="shared" si="2"/>
        <v>0</v>
      </c>
      <c r="H105" s="24">
        <v>1.17</v>
      </c>
      <c r="I105" s="32">
        <f t="shared" si="3"/>
        <v>0</v>
      </c>
    </row>
    <row r="106" spans="1:9">
      <c r="A106" s="30">
        <v>96</v>
      </c>
      <c r="B106" s="14" t="s">
        <v>110</v>
      </c>
      <c r="C106" s="31" t="s">
        <v>196</v>
      </c>
      <c r="D106" s="20">
        <v>46</v>
      </c>
      <c r="E106" s="21">
        <v>0</v>
      </c>
      <c r="F106" s="22">
        <v>0</v>
      </c>
      <c r="G106" s="29">
        <f t="shared" si="2"/>
        <v>46</v>
      </c>
      <c r="H106" s="24">
        <v>0.19</v>
      </c>
      <c r="I106" s="32">
        <f t="shared" si="3"/>
        <v>8.74</v>
      </c>
    </row>
    <row r="107" spans="1:9">
      <c r="A107" s="30">
        <v>97</v>
      </c>
      <c r="B107" s="14" t="s">
        <v>111</v>
      </c>
      <c r="C107" s="31" t="s">
        <v>200</v>
      </c>
      <c r="D107" s="20">
        <v>38</v>
      </c>
      <c r="E107" s="21">
        <v>0</v>
      </c>
      <c r="F107" s="22">
        <v>0</v>
      </c>
      <c r="G107" s="29">
        <f t="shared" si="2"/>
        <v>38</v>
      </c>
      <c r="H107" s="24">
        <v>1.65</v>
      </c>
      <c r="I107" s="32">
        <f t="shared" si="3"/>
        <v>62.699999999999996</v>
      </c>
    </row>
    <row r="108" spans="1:9">
      <c r="A108" s="30">
        <v>98</v>
      </c>
      <c r="B108" s="14" t="s">
        <v>112</v>
      </c>
      <c r="C108" s="31" t="s">
        <v>200</v>
      </c>
      <c r="D108" s="20">
        <v>0</v>
      </c>
      <c r="E108" s="21">
        <v>0</v>
      </c>
      <c r="F108" s="22">
        <v>0</v>
      </c>
      <c r="G108" s="29">
        <f t="shared" si="2"/>
        <v>0</v>
      </c>
      <c r="H108" s="24">
        <v>9.1300000000000008</v>
      </c>
      <c r="I108" s="32">
        <f t="shared" si="3"/>
        <v>0</v>
      </c>
    </row>
    <row r="109" spans="1:9">
      <c r="A109" s="30">
        <v>99</v>
      </c>
      <c r="B109" s="14" t="s">
        <v>113</v>
      </c>
      <c r="C109" s="31" t="s">
        <v>200</v>
      </c>
      <c r="D109" s="20">
        <v>17</v>
      </c>
      <c r="E109" s="21">
        <v>0</v>
      </c>
      <c r="F109" s="22">
        <v>0</v>
      </c>
      <c r="G109" s="29">
        <f t="shared" si="2"/>
        <v>17</v>
      </c>
      <c r="H109" s="24">
        <v>6.89</v>
      </c>
      <c r="I109" s="32">
        <f t="shared" si="3"/>
        <v>117.13</v>
      </c>
    </row>
    <row r="110" spans="1:9">
      <c r="A110" s="30">
        <v>100</v>
      </c>
      <c r="B110" s="14" t="s">
        <v>114</v>
      </c>
      <c r="C110" s="31" t="s">
        <v>200</v>
      </c>
      <c r="D110" s="20">
        <v>3342</v>
      </c>
      <c r="E110" s="21">
        <v>0</v>
      </c>
      <c r="F110" s="22">
        <v>0</v>
      </c>
      <c r="G110" s="29">
        <f t="shared" si="2"/>
        <v>3342</v>
      </c>
      <c r="H110" s="24">
        <v>3.0830000000000002</v>
      </c>
      <c r="I110" s="32">
        <f t="shared" si="3"/>
        <v>10303.386</v>
      </c>
    </row>
    <row r="111" spans="1:9">
      <c r="A111" s="30">
        <v>101</v>
      </c>
      <c r="B111" s="14" t="s">
        <v>115</v>
      </c>
      <c r="C111" s="31" t="s">
        <v>200</v>
      </c>
      <c r="D111" s="20">
        <v>1010</v>
      </c>
      <c r="E111" s="21">
        <v>0</v>
      </c>
      <c r="F111" s="22">
        <v>0</v>
      </c>
      <c r="G111" s="29">
        <f t="shared" si="2"/>
        <v>1010</v>
      </c>
      <c r="H111" s="24">
        <v>4</v>
      </c>
      <c r="I111" s="32">
        <f t="shared" si="3"/>
        <v>4040</v>
      </c>
    </row>
    <row r="112" spans="1:9">
      <c r="A112" s="30">
        <v>102</v>
      </c>
      <c r="B112" s="14" t="s">
        <v>116</v>
      </c>
      <c r="C112" s="31" t="s">
        <v>196</v>
      </c>
      <c r="D112" s="20">
        <v>15</v>
      </c>
      <c r="E112" s="21">
        <v>0</v>
      </c>
      <c r="F112" s="22">
        <v>0</v>
      </c>
      <c r="G112" s="29">
        <f t="shared" si="2"/>
        <v>15</v>
      </c>
      <c r="H112" s="24">
        <v>10.35</v>
      </c>
      <c r="I112" s="32">
        <f t="shared" si="3"/>
        <v>155.25</v>
      </c>
    </row>
    <row r="113" spans="1:9">
      <c r="A113" s="30">
        <v>103</v>
      </c>
      <c r="B113" s="14" t="s">
        <v>117</v>
      </c>
      <c r="C113" s="31" t="s">
        <v>196</v>
      </c>
      <c r="D113" s="20">
        <v>30</v>
      </c>
      <c r="E113" s="21">
        <v>0</v>
      </c>
      <c r="F113" s="22">
        <v>0</v>
      </c>
      <c r="G113" s="29">
        <f t="shared" si="2"/>
        <v>30</v>
      </c>
      <c r="H113" s="24">
        <v>26.5</v>
      </c>
      <c r="I113" s="32">
        <f t="shared" si="3"/>
        <v>795</v>
      </c>
    </row>
    <row r="114" spans="1:9">
      <c r="A114" s="30">
        <v>104</v>
      </c>
      <c r="B114" s="14" t="s">
        <v>118</v>
      </c>
      <c r="C114" s="31" t="s">
        <v>196</v>
      </c>
      <c r="D114" s="20">
        <v>80</v>
      </c>
      <c r="E114" s="21">
        <v>0</v>
      </c>
      <c r="F114" s="22">
        <v>0</v>
      </c>
      <c r="G114" s="29">
        <f t="shared" si="2"/>
        <v>80</v>
      </c>
      <c r="H114" s="24">
        <v>7.7</v>
      </c>
      <c r="I114" s="32">
        <f t="shared" si="3"/>
        <v>616</v>
      </c>
    </row>
    <row r="115" spans="1:9">
      <c r="A115" s="30">
        <v>105</v>
      </c>
      <c r="B115" s="14" t="s">
        <v>119</v>
      </c>
      <c r="C115" s="31" t="s">
        <v>196</v>
      </c>
      <c r="D115" s="20">
        <v>57</v>
      </c>
      <c r="E115" s="21">
        <v>0</v>
      </c>
      <c r="F115" s="22">
        <v>0</v>
      </c>
      <c r="G115" s="29">
        <f t="shared" si="2"/>
        <v>57</v>
      </c>
      <c r="H115" s="24">
        <v>17.04</v>
      </c>
      <c r="I115" s="32">
        <f t="shared" si="3"/>
        <v>971.28</v>
      </c>
    </row>
    <row r="116" spans="1:9">
      <c r="A116" s="30">
        <v>106</v>
      </c>
      <c r="B116" s="14" t="s">
        <v>120</v>
      </c>
      <c r="C116" s="31" t="s">
        <v>196</v>
      </c>
      <c r="D116" s="20">
        <v>0</v>
      </c>
      <c r="E116" s="21">
        <v>0</v>
      </c>
      <c r="F116" s="22">
        <v>0</v>
      </c>
      <c r="G116" s="29">
        <f t="shared" si="2"/>
        <v>0</v>
      </c>
      <c r="H116" s="24">
        <v>2.4300000000000002</v>
      </c>
      <c r="I116" s="32">
        <f t="shared" si="3"/>
        <v>0</v>
      </c>
    </row>
    <row r="117" spans="1:9">
      <c r="A117" s="30">
        <v>107</v>
      </c>
      <c r="B117" s="14" t="s">
        <v>121</v>
      </c>
      <c r="C117" s="31" t="s">
        <v>196</v>
      </c>
      <c r="D117" s="20">
        <v>792</v>
      </c>
      <c r="E117" s="21">
        <v>0</v>
      </c>
      <c r="F117" s="22">
        <v>0</v>
      </c>
      <c r="G117" s="29">
        <f t="shared" si="2"/>
        <v>792</v>
      </c>
      <c r="H117" s="24">
        <v>3</v>
      </c>
      <c r="I117" s="32">
        <f t="shared" si="3"/>
        <v>2376</v>
      </c>
    </row>
    <row r="118" spans="1:9">
      <c r="A118" s="30">
        <v>108</v>
      </c>
      <c r="B118" s="14" t="s">
        <v>122</v>
      </c>
      <c r="C118" s="31" t="s">
        <v>200</v>
      </c>
      <c r="D118" s="20">
        <v>11</v>
      </c>
      <c r="E118" s="21">
        <v>0</v>
      </c>
      <c r="F118" s="22">
        <v>0</v>
      </c>
      <c r="G118" s="29">
        <f t="shared" si="2"/>
        <v>11</v>
      </c>
      <c r="H118" s="24">
        <v>16</v>
      </c>
      <c r="I118" s="32">
        <f t="shared" si="3"/>
        <v>176</v>
      </c>
    </row>
    <row r="119" spans="1:9">
      <c r="A119" s="30">
        <v>109</v>
      </c>
      <c r="B119" s="14" t="s">
        <v>123</v>
      </c>
      <c r="C119" s="31" t="s">
        <v>200</v>
      </c>
      <c r="D119" s="20">
        <v>10</v>
      </c>
      <c r="E119" s="21">
        <v>0</v>
      </c>
      <c r="F119" s="22">
        <v>0</v>
      </c>
      <c r="G119" s="29">
        <f t="shared" si="2"/>
        <v>10</v>
      </c>
      <c r="H119" s="24">
        <v>25.8</v>
      </c>
      <c r="I119" s="32">
        <f t="shared" si="3"/>
        <v>258</v>
      </c>
    </row>
    <row r="120" spans="1:9">
      <c r="A120" s="30">
        <v>110</v>
      </c>
      <c r="B120" s="14" t="s">
        <v>124</v>
      </c>
      <c r="C120" s="31" t="s">
        <v>200</v>
      </c>
      <c r="D120" s="20">
        <v>0</v>
      </c>
      <c r="E120" s="21">
        <v>0</v>
      </c>
      <c r="F120" s="22">
        <v>0</v>
      </c>
      <c r="G120" s="29">
        <f t="shared" si="2"/>
        <v>0</v>
      </c>
      <c r="H120" s="24">
        <v>74.5</v>
      </c>
      <c r="I120" s="32">
        <f t="shared" si="3"/>
        <v>0</v>
      </c>
    </row>
    <row r="121" spans="1:9">
      <c r="A121" s="30">
        <v>111</v>
      </c>
      <c r="B121" s="14" t="s">
        <v>125</v>
      </c>
      <c r="C121" s="31" t="s">
        <v>200</v>
      </c>
      <c r="D121" s="20">
        <v>0</v>
      </c>
      <c r="E121" s="21">
        <v>0</v>
      </c>
      <c r="F121" s="22">
        <v>0</v>
      </c>
      <c r="G121" s="29">
        <f t="shared" si="2"/>
        <v>0</v>
      </c>
      <c r="H121" s="24">
        <v>278</v>
      </c>
      <c r="I121" s="32">
        <f t="shared" si="3"/>
        <v>0</v>
      </c>
    </row>
    <row r="122" spans="1:9">
      <c r="A122" s="30">
        <v>112</v>
      </c>
      <c r="B122" s="14" t="s">
        <v>126</v>
      </c>
      <c r="C122" s="31" t="s">
        <v>196</v>
      </c>
      <c r="D122" s="20">
        <v>0</v>
      </c>
      <c r="E122" s="21">
        <v>0</v>
      </c>
      <c r="F122" s="22">
        <v>0</v>
      </c>
      <c r="G122" s="29">
        <f t="shared" si="2"/>
        <v>0</v>
      </c>
      <c r="H122" s="24">
        <v>379</v>
      </c>
      <c r="I122" s="32">
        <f t="shared" si="3"/>
        <v>0</v>
      </c>
    </row>
    <row r="123" spans="1:9">
      <c r="A123" s="30">
        <v>113</v>
      </c>
      <c r="B123" s="14" t="s">
        <v>127</v>
      </c>
      <c r="C123" s="33" t="s">
        <v>199</v>
      </c>
      <c r="D123" s="20">
        <v>0</v>
      </c>
      <c r="E123" s="21">
        <v>0</v>
      </c>
      <c r="F123" s="22">
        <v>0</v>
      </c>
      <c r="G123" s="29">
        <f t="shared" si="2"/>
        <v>0</v>
      </c>
      <c r="H123" s="24">
        <v>20</v>
      </c>
      <c r="I123" s="32">
        <f t="shared" si="3"/>
        <v>0</v>
      </c>
    </row>
    <row r="124" spans="1:9">
      <c r="A124" s="30">
        <v>114</v>
      </c>
      <c r="B124" s="14" t="s">
        <v>128</v>
      </c>
      <c r="C124" s="33" t="s">
        <v>199</v>
      </c>
      <c r="D124" s="20">
        <v>0</v>
      </c>
      <c r="E124" s="21">
        <v>0</v>
      </c>
      <c r="F124" s="22">
        <v>0</v>
      </c>
      <c r="G124" s="29">
        <f t="shared" si="2"/>
        <v>0</v>
      </c>
      <c r="H124" s="24">
        <v>13.8</v>
      </c>
      <c r="I124" s="32">
        <f t="shared" si="3"/>
        <v>0</v>
      </c>
    </row>
    <row r="125" spans="1:9">
      <c r="A125" s="30">
        <v>115</v>
      </c>
      <c r="B125" s="14" t="s">
        <v>129</v>
      </c>
      <c r="C125" s="31" t="s">
        <v>196</v>
      </c>
      <c r="D125" s="20">
        <v>1335</v>
      </c>
      <c r="E125" s="21">
        <v>0</v>
      </c>
      <c r="F125" s="22">
        <v>0</v>
      </c>
      <c r="G125" s="29">
        <f t="shared" si="2"/>
        <v>1335</v>
      </c>
      <c r="H125" s="24">
        <v>5.75</v>
      </c>
      <c r="I125" s="32">
        <f t="shared" si="3"/>
        <v>7676.25</v>
      </c>
    </row>
    <row r="126" spans="1:9">
      <c r="A126" s="30">
        <v>116</v>
      </c>
      <c r="B126" s="14" t="s">
        <v>130</v>
      </c>
      <c r="C126" s="31" t="s">
        <v>196</v>
      </c>
      <c r="D126" s="20">
        <v>0</v>
      </c>
      <c r="E126" s="21">
        <v>0</v>
      </c>
      <c r="F126" s="22">
        <v>0</v>
      </c>
      <c r="G126" s="29">
        <f t="shared" si="2"/>
        <v>0</v>
      </c>
      <c r="H126" s="24">
        <v>1.099</v>
      </c>
      <c r="I126" s="32">
        <f t="shared" si="3"/>
        <v>0</v>
      </c>
    </row>
    <row r="127" spans="1:9">
      <c r="A127" s="30">
        <v>117</v>
      </c>
      <c r="B127" s="14" t="s">
        <v>131</v>
      </c>
      <c r="C127" s="31" t="s">
        <v>196</v>
      </c>
      <c r="D127" s="20">
        <v>69</v>
      </c>
      <c r="E127" s="21">
        <v>0</v>
      </c>
      <c r="F127" s="22">
        <v>0</v>
      </c>
      <c r="G127" s="29">
        <f t="shared" si="2"/>
        <v>69</v>
      </c>
      <c r="H127" s="24">
        <v>3.8</v>
      </c>
      <c r="I127" s="32">
        <f t="shared" si="3"/>
        <v>262.2</v>
      </c>
    </row>
    <row r="128" spans="1:9">
      <c r="A128" s="30">
        <v>118</v>
      </c>
      <c r="B128" s="14" t="s">
        <v>132</v>
      </c>
      <c r="C128" s="31" t="s">
        <v>196</v>
      </c>
      <c r="D128" s="20">
        <v>20</v>
      </c>
      <c r="E128" s="21">
        <v>0</v>
      </c>
      <c r="F128" s="22">
        <v>0</v>
      </c>
      <c r="G128" s="29">
        <f t="shared" si="2"/>
        <v>20</v>
      </c>
      <c r="H128" s="24">
        <v>69.2</v>
      </c>
      <c r="I128" s="32">
        <f t="shared" si="3"/>
        <v>1384</v>
      </c>
    </row>
    <row r="129" spans="1:9">
      <c r="A129" s="30">
        <v>119</v>
      </c>
      <c r="B129" s="14" t="s">
        <v>133</v>
      </c>
      <c r="C129" s="31" t="s">
        <v>196</v>
      </c>
      <c r="D129" s="20">
        <v>29</v>
      </c>
      <c r="E129" s="21">
        <v>0</v>
      </c>
      <c r="F129" s="22">
        <v>0</v>
      </c>
      <c r="G129" s="29">
        <f t="shared" si="2"/>
        <v>29</v>
      </c>
      <c r="H129" s="24">
        <v>1.1200000000000001</v>
      </c>
      <c r="I129" s="32">
        <f t="shared" si="3"/>
        <v>32.480000000000004</v>
      </c>
    </row>
    <row r="130" spans="1:9">
      <c r="A130" s="30">
        <v>120</v>
      </c>
      <c r="B130" s="14" t="s">
        <v>134</v>
      </c>
      <c r="C130" s="31" t="s">
        <v>196</v>
      </c>
      <c r="D130" s="20">
        <v>0</v>
      </c>
      <c r="E130" s="21">
        <v>0</v>
      </c>
      <c r="F130" s="22">
        <v>0</v>
      </c>
      <c r="G130" s="29">
        <f t="shared" si="2"/>
        <v>0</v>
      </c>
      <c r="H130" s="24">
        <v>7.8</v>
      </c>
      <c r="I130" s="32">
        <f t="shared" si="3"/>
        <v>0</v>
      </c>
    </row>
    <row r="131" spans="1:9">
      <c r="A131" s="30">
        <v>121</v>
      </c>
      <c r="B131" s="14" t="s">
        <v>135</v>
      </c>
      <c r="C131" s="31" t="s">
        <v>197</v>
      </c>
      <c r="D131" s="20">
        <v>0</v>
      </c>
      <c r="E131" s="21">
        <v>1200</v>
      </c>
      <c r="F131" s="22">
        <v>0</v>
      </c>
      <c r="G131" s="29">
        <f t="shared" si="2"/>
        <v>1200</v>
      </c>
      <c r="H131" s="24">
        <v>8.35</v>
      </c>
      <c r="I131" s="32">
        <f t="shared" si="3"/>
        <v>10020</v>
      </c>
    </row>
    <row r="132" spans="1:9">
      <c r="A132" s="30">
        <v>122</v>
      </c>
      <c r="B132" s="14" t="s">
        <v>136</v>
      </c>
      <c r="C132" s="31" t="s">
        <v>197</v>
      </c>
      <c r="D132" s="20">
        <v>0</v>
      </c>
      <c r="E132" s="21">
        <v>0</v>
      </c>
      <c r="F132" s="22">
        <v>0</v>
      </c>
      <c r="G132" s="29">
        <f t="shared" si="2"/>
        <v>0</v>
      </c>
      <c r="H132" s="24">
        <v>16</v>
      </c>
      <c r="I132" s="32">
        <f t="shared" si="3"/>
        <v>0</v>
      </c>
    </row>
    <row r="133" spans="1:9">
      <c r="A133" s="30">
        <v>123</v>
      </c>
      <c r="B133" s="14" t="s">
        <v>137</v>
      </c>
      <c r="C133" s="31" t="s">
        <v>197</v>
      </c>
      <c r="D133" s="20">
        <v>0</v>
      </c>
      <c r="E133" s="21">
        <v>0</v>
      </c>
      <c r="F133" s="22">
        <v>0</v>
      </c>
      <c r="G133" s="29">
        <f t="shared" si="2"/>
        <v>0</v>
      </c>
      <c r="H133" s="24">
        <v>34.5</v>
      </c>
      <c r="I133" s="32">
        <f t="shared" si="3"/>
        <v>0</v>
      </c>
    </row>
    <row r="134" spans="1:9">
      <c r="A134" s="30">
        <v>124</v>
      </c>
      <c r="B134" s="14" t="s">
        <v>138</v>
      </c>
      <c r="C134" s="31" t="s">
        <v>196</v>
      </c>
      <c r="D134" s="20">
        <v>634</v>
      </c>
      <c r="E134" s="21">
        <v>0</v>
      </c>
      <c r="F134" s="22">
        <v>0</v>
      </c>
      <c r="G134" s="29">
        <f t="shared" si="2"/>
        <v>634</v>
      </c>
      <c r="H134" s="24">
        <v>4.99</v>
      </c>
      <c r="I134" s="32">
        <f t="shared" si="3"/>
        <v>3163.6600000000003</v>
      </c>
    </row>
    <row r="135" spans="1:9">
      <c r="A135" s="30">
        <v>125</v>
      </c>
      <c r="B135" s="14" t="s">
        <v>139</v>
      </c>
      <c r="C135" s="31" t="s">
        <v>197</v>
      </c>
      <c r="D135" s="20">
        <v>0</v>
      </c>
      <c r="E135" s="21">
        <v>0</v>
      </c>
      <c r="F135" s="22">
        <v>0</v>
      </c>
      <c r="G135" s="29">
        <f t="shared" si="2"/>
        <v>0</v>
      </c>
      <c r="H135" s="24">
        <v>2</v>
      </c>
      <c r="I135" s="32">
        <f t="shared" si="3"/>
        <v>0</v>
      </c>
    </row>
    <row r="136" spans="1:9">
      <c r="A136" s="30">
        <v>126</v>
      </c>
      <c r="B136" s="14" t="s">
        <v>140</v>
      </c>
      <c r="C136" s="31" t="s">
        <v>197</v>
      </c>
      <c r="D136" s="20">
        <v>0</v>
      </c>
      <c r="E136" s="21">
        <v>0</v>
      </c>
      <c r="F136" s="22">
        <v>0</v>
      </c>
      <c r="G136" s="29">
        <f t="shared" si="2"/>
        <v>0</v>
      </c>
      <c r="H136" s="24">
        <v>1.5</v>
      </c>
      <c r="I136" s="32">
        <f t="shared" si="3"/>
        <v>0</v>
      </c>
    </row>
    <row r="137" spans="1:9">
      <c r="A137" s="30">
        <v>127</v>
      </c>
      <c r="B137" s="14" t="s">
        <v>141</v>
      </c>
      <c r="C137" s="31" t="s">
        <v>197</v>
      </c>
      <c r="D137" s="20">
        <v>500</v>
      </c>
      <c r="E137" s="21">
        <v>0</v>
      </c>
      <c r="F137" s="22">
        <v>0</v>
      </c>
      <c r="G137" s="29">
        <f t="shared" si="2"/>
        <v>500</v>
      </c>
      <c r="H137" s="24">
        <v>27.5</v>
      </c>
      <c r="I137" s="32">
        <f t="shared" si="3"/>
        <v>13750</v>
      </c>
    </row>
    <row r="138" spans="1:9">
      <c r="A138" s="30">
        <v>128</v>
      </c>
      <c r="B138" s="14" t="s">
        <v>141</v>
      </c>
      <c r="C138" s="31" t="s">
        <v>196</v>
      </c>
      <c r="D138" s="20">
        <v>252</v>
      </c>
      <c r="E138" s="21">
        <v>0</v>
      </c>
      <c r="F138" s="22">
        <v>0</v>
      </c>
      <c r="G138" s="29">
        <f t="shared" si="2"/>
        <v>252</v>
      </c>
      <c r="H138" s="24">
        <v>28.9</v>
      </c>
      <c r="I138" s="32">
        <f t="shared" si="3"/>
        <v>7282.7999999999993</v>
      </c>
    </row>
    <row r="139" spans="1:9">
      <c r="A139" s="30">
        <v>129</v>
      </c>
      <c r="B139" s="14" t="s">
        <v>142</v>
      </c>
      <c r="C139" s="31" t="s">
        <v>196</v>
      </c>
      <c r="D139" s="20">
        <v>0</v>
      </c>
      <c r="E139" s="21">
        <v>0</v>
      </c>
      <c r="F139" s="22">
        <v>0</v>
      </c>
      <c r="G139" s="29">
        <f t="shared" si="2"/>
        <v>0</v>
      </c>
      <c r="H139" s="24">
        <v>60</v>
      </c>
      <c r="I139" s="32">
        <f t="shared" si="3"/>
        <v>0</v>
      </c>
    </row>
    <row r="140" spans="1:9">
      <c r="A140" s="30">
        <v>130</v>
      </c>
      <c r="B140" s="14" t="s">
        <v>143</v>
      </c>
      <c r="C140" s="31" t="s">
        <v>196</v>
      </c>
      <c r="D140" s="20">
        <v>0</v>
      </c>
      <c r="E140" s="21">
        <v>176192</v>
      </c>
      <c r="F140" s="22">
        <v>0</v>
      </c>
      <c r="G140" s="29">
        <f t="shared" ref="G140:G191" si="4">D140+E140-F140</f>
        <v>176192</v>
      </c>
      <c r="H140" s="24">
        <v>1.191875</v>
      </c>
      <c r="I140" s="32">
        <f t="shared" ref="I140:I191" si="5">H140*G140</f>
        <v>209998.84</v>
      </c>
    </row>
    <row r="141" spans="1:9">
      <c r="A141" s="30">
        <v>131</v>
      </c>
      <c r="B141" s="14" t="s">
        <v>144</v>
      </c>
      <c r="C141" s="31" t="s">
        <v>196</v>
      </c>
      <c r="D141" s="20">
        <v>0</v>
      </c>
      <c r="E141" s="21">
        <v>0</v>
      </c>
      <c r="F141" s="22">
        <v>0</v>
      </c>
      <c r="G141" s="29">
        <f t="shared" si="4"/>
        <v>0</v>
      </c>
      <c r="H141" s="24">
        <v>9.4499999999999993</v>
      </c>
      <c r="I141" s="32">
        <f t="shared" si="5"/>
        <v>0</v>
      </c>
    </row>
    <row r="142" spans="1:9">
      <c r="A142" s="30">
        <v>132</v>
      </c>
      <c r="B142" s="14" t="s">
        <v>145</v>
      </c>
      <c r="C142" s="31" t="s">
        <v>196</v>
      </c>
      <c r="D142" s="20">
        <v>0</v>
      </c>
      <c r="E142" s="21">
        <v>0</v>
      </c>
      <c r="F142" s="22">
        <v>0</v>
      </c>
      <c r="G142" s="29">
        <f t="shared" si="4"/>
        <v>0</v>
      </c>
      <c r="H142" s="24">
        <v>9.4510000000000005</v>
      </c>
      <c r="I142" s="32">
        <f t="shared" si="5"/>
        <v>0</v>
      </c>
    </row>
    <row r="143" spans="1:9">
      <c r="A143" s="30">
        <v>133</v>
      </c>
      <c r="B143" s="14" t="s">
        <v>146</v>
      </c>
      <c r="C143" s="31" t="s">
        <v>196</v>
      </c>
      <c r="D143" s="20">
        <v>474</v>
      </c>
      <c r="E143" s="21">
        <v>0</v>
      </c>
      <c r="F143" s="22">
        <v>0</v>
      </c>
      <c r="G143" s="29">
        <f t="shared" si="4"/>
        <v>474</v>
      </c>
      <c r="H143" s="24">
        <v>26.44</v>
      </c>
      <c r="I143" s="32">
        <f t="shared" si="5"/>
        <v>12532.560000000001</v>
      </c>
    </row>
    <row r="144" spans="1:9">
      <c r="A144" s="30">
        <v>134</v>
      </c>
      <c r="B144" s="14" t="s">
        <v>147</v>
      </c>
      <c r="C144" s="31" t="s">
        <v>196</v>
      </c>
      <c r="D144" s="20">
        <v>19</v>
      </c>
      <c r="E144" s="21">
        <v>0</v>
      </c>
      <c r="F144" s="22">
        <v>0</v>
      </c>
      <c r="G144" s="29">
        <f t="shared" si="4"/>
        <v>19</v>
      </c>
      <c r="H144" s="24">
        <v>6.34</v>
      </c>
      <c r="I144" s="32">
        <f t="shared" si="5"/>
        <v>120.46</v>
      </c>
    </row>
    <row r="145" spans="1:9">
      <c r="A145" s="30">
        <v>135</v>
      </c>
      <c r="B145" s="14" t="s">
        <v>148</v>
      </c>
      <c r="C145" s="31" t="s">
        <v>196</v>
      </c>
      <c r="D145" s="20">
        <v>27</v>
      </c>
      <c r="E145" s="21">
        <v>0</v>
      </c>
      <c r="F145" s="22">
        <v>0</v>
      </c>
      <c r="G145" s="29">
        <f t="shared" si="4"/>
        <v>27</v>
      </c>
      <c r="H145" s="27">
        <v>6.89</v>
      </c>
      <c r="I145" s="32">
        <f t="shared" si="5"/>
        <v>186.03</v>
      </c>
    </row>
    <row r="146" spans="1:9">
      <c r="A146" s="30">
        <v>136</v>
      </c>
      <c r="B146" s="14" t="s">
        <v>149</v>
      </c>
      <c r="C146" s="31" t="s">
        <v>196</v>
      </c>
      <c r="D146" s="20">
        <v>0</v>
      </c>
      <c r="E146" s="21">
        <v>0</v>
      </c>
      <c r="F146" s="22">
        <v>0</v>
      </c>
      <c r="G146" s="29">
        <f t="shared" si="4"/>
        <v>0</v>
      </c>
      <c r="H146" s="24">
        <v>4.5999999999999996</v>
      </c>
      <c r="I146" s="32">
        <f t="shared" si="5"/>
        <v>0</v>
      </c>
    </row>
    <row r="147" spans="1:9">
      <c r="A147" s="30">
        <v>137</v>
      </c>
      <c r="B147" s="14" t="s">
        <v>150</v>
      </c>
      <c r="C147" s="31" t="s">
        <v>196</v>
      </c>
      <c r="D147" s="20">
        <v>75</v>
      </c>
      <c r="E147" s="21">
        <v>0</v>
      </c>
      <c r="F147" s="22">
        <v>0</v>
      </c>
      <c r="G147" s="29">
        <f t="shared" si="4"/>
        <v>75</v>
      </c>
      <c r="H147" s="24">
        <v>2.5</v>
      </c>
      <c r="I147" s="32">
        <f t="shared" si="5"/>
        <v>187.5</v>
      </c>
    </row>
    <row r="148" spans="1:9">
      <c r="A148" s="30">
        <v>138</v>
      </c>
      <c r="B148" s="14" t="s">
        <v>151</v>
      </c>
      <c r="C148" s="31" t="s">
        <v>196</v>
      </c>
      <c r="D148" s="20">
        <v>0</v>
      </c>
      <c r="E148" s="21">
        <v>0</v>
      </c>
      <c r="F148" s="22">
        <v>0</v>
      </c>
      <c r="G148" s="29">
        <f t="shared" si="4"/>
        <v>0</v>
      </c>
      <c r="H148" s="24">
        <v>47</v>
      </c>
      <c r="I148" s="32">
        <f t="shared" si="5"/>
        <v>0</v>
      </c>
    </row>
    <row r="149" spans="1:9">
      <c r="A149" s="30">
        <v>139</v>
      </c>
      <c r="B149" s="14" t="s">
        <v>152</v>
      </c>
      <c r="C149" s="31" t="s">
        <v>196</v>
      </c>
      <c r="D149" s="20">
        <v>0</v>
      </c>
      <c r="E149" s="21">
        <v>0</v>
      </c>
      <c r="F149" s="22">
        <v>0</v>
      </c>
      <c r="G149" s="29">
        <f t="shared" si="4"/>
        <v>0</v>
      </c>
      <c r="H149" s="24">
        <v>1.95</v>
      </c>
      <c r="I149" s="32">
        <f t="shared" si="5"/>
        <v>0</v>
      </c>
    </row>
    <row r="150" spans="1:9">
      <c r="A150" s="30">
        <v>140</v>
      </c>
      <c r="B150" s="14" t="s">
        <v>153</v>
      </c>
      <c r="C150" s="31" t="s">
        <v>196</v>
      </c>
      <c r="D150" s="20">
        <v>9</v>
      </c>
      <c r="E150" s="21">
        <v>0</v>
      </c>
      <c r="F150" s="22">
        <v>0</v>
      </c>
      <c r="G150" s="29">
        <f t="shared" si="4"/>
        <v>9</v>
      </c>
      <c r="H150" s="24">
        <v>2.2400000000000002</v>
      </c>
      <c r="I150" s="32">
        <f t="shared" si="5"/>
        <v>20.160000000000004</v>
      </c>
    </row>
    <row r="151" spans="1:9">
      <c r="A151" s="30">
        <v>141</v>
      </c>
      <c r="B151" s="14" t="s">
        <v>154</v>
      </c>
      <c r="C151" s="31" t="s">
        <v>196</v>
      </c>
      <c r="D151" s="20">
        <v>0</v>
      </c>
      <c r="E151" s="21">
        <v>0</v>
      </c>
      <c r="F151" s="22">
        <v>0</v>
      </c>
      <c r="G151" s="29">
        <f t="shared" si="4"/>
        <v>0</v>
      </c>
      <c r="H151" s="24">
        <v>9.15</v>
      </c>
      <c r="I151" s="32">
        <f t="shared" si="5"/>
        <v>0</v>
      </c>
    </row>
    <row r="152" spans="1:9">
      <c r="A152" s="30">
        <v>142</v>
      </c>
      <c r="B152" s="14" t="s">
        <v>155</v>
      </c>
      <c r="C152" s="31" t="s">
        <v>196</v>
      </c>
      <c r="D152" s="20">
        <v>11</v>
      </c>
      <c r="E152" s="21">
        <v>0</v>
      </c>
      <c r="F152" s="22">
        <v>0</v>
      </c>
      <c r="G152" s="29">
        <f t="shared" si="4"/>
        <v>11</v>
      </c>
      <c r="H152" s="24">
        <v>1.1100000000000001</v>
      </c>
      <c r="I152" s="32">
        <f t="shared" si="5"/>
        <v>12.21</v>
      </c>
    </row>
    <row r="153" spans="1:9">
      <c r="A153" s="30">
        <v>143</v>
      </c>
      <c r="B153" s="14" t="s">
        <v>156</v>
      </c>
      <c r="C153" s="31" t="s">
        <v>199</v>
      </c>
      <c r="D153" s="20">
        <v>15</v>
      </c>
      <c r="E153" s="21">
        <v>0</v>
      </c>
      <c r="F153" s="22">
        <v>0</v>
      </c>
      <c r="G153" s="29">
        <f t="shared" si="4"/>
        <v>15</v>
      </c>
      <c r="H153" s="24">
        <v>1.25</v>
      </c>
      <c r="I153" s="32">
        <f t="shared" si="5"/>
        <v>18.75</v>
      </c>
    </row>
    <row r="154" spans="1:9">
      <c r="A154" s="30">
        <v>144</v>
      </c>
      <c r="B154" s="14" t="s">
        <v>157</v>
      </c>
      <c r="C154" s="31" t="s">
        <v>199</v>
      </c>
      <c r="D154" s="20">
        <v>8</v>
      </c>
      <c r="E154" s="21">
        <v>0</v>
      </c>
      <c r="F154" s="22">
        <v>0</v>
      </c>
      <c r="G154" s="29">
        <f t="shared" si="4"/>
        <v>8</v>
      </c>
      <c r="H154" s="24">
        <v>33.5</v>
      </c>
      <c r="I154" s="32">
        <f t="shared" si="5"/>
        <v>268</v>
      </c>
    </row>
    <row r="155" spans="1:9">
      <c r="A155" s="30">
        <v>145</v>
      </c>
      <c r="B155" s="14" t="s">
        <v>158</v>
      </c>
      <c r="C155" s="31" t="s">
        <v>196</v>
      </c>
      <c r="D155" s="20">
        <v>5</v>
      </c>
      <c r="E155" s="21">
        <v>0</v>
      </c>
      <c r="F155" s="22">
        <v>0</v>
      </c>
      <c r="G155" s="29">
        <f t="shared" si="4"/>
        <v>5</v>
      </c>
      <c r="H155" s="24">
        <v>160</v>
      </c>
      <c r="I155" s="32">
        <f t="shared" si="5"/>
        <v>800</v>
      </c>
    </row>
    <row r="156" spans="1:9">
      <c r="A156" s="30">
        <v>146</v>
      </c>
      <c r="B156" s="14" t="s">
        <v>159</v>
      </c>
      <c r="C156" s="31" t="s">
        <v>196</v>
      </c>
      <c r="D156" s="20">
        <v>0</v>
      </c>
      <c r="E156" s="21">
        <v>0</v>
      </c>
      <c r="F156" s="22">
        <v>0</v>
      </c>
      <c r="G156" s="29">
        <f t="shared" si="4"/>
        <v>0</v>
      </c>
      <c r="H156" s="24">
        <v>30.4</v>
      </c>
      <c r="I156" s="32">
        <f t="shared" si="5"/>
        <v>0</v>
      </c>
    </row>
    <row r="157" spans="1:9">
      <c r="A157" s="30">
        <v>147</v>
      </c>
      <c r="B157" s="14" t="s">
        <v>160</v>
      </c>
      <c r="C157" s="31" t="s">
        <v>196</v>
      </c>
      <c r="D157" s="20">
        <v>16</v>
      </c>
      <c r="E157" s="21">
        <v>0</v>
      </c>
      <c r="F157" s="22">
        <v>0</v>
      </c>
      <c r="G157" s="29">
        <f t="shared" si="4"/>
        <v>16</v>
      </c>
      <c r="H157" s="24">
        <v>45</v>
      </c>
      <c r="I157" s="32">
        <f t="shared" si="5"/>
        <v>720</v>
      </c>
    </row>
    <row r="158" spans="1:9">
      <c r="A158" s="30">
        <v>148</v>
      </c>
      <c r="B158" s="14" t="s">
        <v>161</v>
      </c>
      <c r="C158" s="31" t="s">
        <v>196</v>
      </c>
      <c r="D158" s="20">
        <v>154</v>
      </c>
      <c r="E158" s="21">
        <v>0</v>
      </c>
      <c r="F158" s="22">
        <v>0</v>
      </c>
      <c r="G158" s="29">
        <f t="shared" si="4"/>
        <v>154</v>
      </c>
      <c r="H158" s="24">
        <v>2.66</v>
      </c>
      <c r="I158" s="32">
        <f t="shared" si="5"/>
        <v>409.64000000000004</v>
      </c>
    </row>
    <row r="159" spans="1:9">
      <c r="A159" s="30">
        <v>149</v>
      </c>
      <c r="B159" s="14" t="s">
        <v>162</v>
      </c>
      <c r="C159" s="31" t="s">
        <v>196</v>
      </c>
      <c r="D159" s="20">
        <v>130</v>
      </c>
      <c r="E159" s="21">
        <v>0</v>
      </c>
      <c r="F159" s="22">
        <v>0</v>
      </c>
      <c r="G159" s="29">
        <f t="shared" si="4"/>
        <v>130</v>
      </c>
      <c r="H159" s="24">
        <v>3.08</v>
      </c>
      <c r="I159" s="32">
        <f t="shared" si="5"/>
        <v>400.40000000000003</v>
      </c>
    </row>
    <row r="160" spans="1:9">
      <c r="A160" s="30">
        <v>150</v>
      </c>
      <c r="B160" s="14" t="s">
        <v>163</v>
      </c>
      <c r="C160" s="31" t="s">
        <v>196</v>
      </c>
      <c r="D160" s="20">
        <v>189</v>
      </c>
      <c r="E160" s="21">
        <v>0</v>
      </c>
      <c r="F160" s="22">
        <v>0</v>
      </c>
      <c r="G160" s="29">
        <f t="shared" si="4"/>
        <v>189</v>
      </c>
      <c r="H160" s="24">
        <v>2.37</v>
      </c>
      <c r="I160" s="32">
        <f t="shared" si="5"/>
        <v>447.93</v>
      </c>
    </row>
    <row r="161" spans="1:9">
      <c r="A161" s="30">
        <v>151</v>
      </c>
      <c r="B161" s="14" t="s">
        <v>164</v>
      </c>
      <c r="C161" s="31" t="s">
        <v>196</v>
      </c>
      <c r="D161" s="20">
        <v>106</v>
      </c>
      <c r="E161" s="21">
        <v>0</v>
      </c>
      <c r="F161" s="22">
        <v>0</v>
      </c>
      <c r="G161" s="29">
        <f t="shared" si="4"/>
        <v>106</v>
      </c>
      <c r="H161" s="24">
        <v>2.1</v>
      </c>
      <c r="I161" s="32">
        <f t="shared" si="5"/>
        <v>222.60000000000002</v>
      </c>
    </row>
    <row r="162" spans="1:9">
      <c r="A162" s="30">
        <v>152</v>
      </c>
      <c r="B162" s="14" t="s">
        <v>165</v>
      </c>
      <c r="C162" s="31" t="s">
        <v>196</v>
      </c>
      <c r="D162" s="20">
        <v>0</v>
      </c>
      <c r="E162" s="21">
        <v>0</v>
      </c>
      <c r="F162" s="22">
        <v>0</v>
      </c>
      <c r="G162" s="29">
        <f t="shared" si="4"/>
        <v>0</v>
      </c>
      <c r="H162" s="24">
        <v>5.15</v>
      </c>
      <c r="I162" s="32">
        <f t="shared" si="5"/>
        <v>0</v>
      </c>
    </row>
    <row r="163" spans="1:9">
      <c r="A163" s="30">
        <v>153</v>
      </c>
      <c r="B163" s="14" t="s">
        <v>166</v>
      </c>
      <c r="C163" s="31" t="s">
        <v>196</v>
      </c>
      <c r="D163" s="20">
        <v>42</v>
      </c>
      <c r="E163" s="21">
        <v>0</v>
      </c>
      <c r="F163" s="22">
        <v>0</v>
      </c>
      <c r="G163" s="29">
        <f t="shared" si="4"/>
        <v>42</v>
      </c>
      <c r="H163" s="24">
        <v>3</v>
      </c>
      <c r="I163" s="32">
        <f t="shared" si="5"/>
        <v>126</v>
      </c>
    </row>
    <row r="164" spans="1:9">
      <c r="A164" s="30">
        <v>154</v>
      </c>
      <c r="B164" s="14" t="s">
        <v>167</v>
      </c>
      <c r="C164" s="31" t="s">
        <v>196</v>
      </c>
      <c r="D164" s="20">
        <v>116</v>
      </c>
      <c r="E164" s="21">
        <v>0</v>
      </c>
      <c r="F164" s="22">
        <v>0</v>
      </c>
      <c r="G164" s="29">
        <f t="shared" si="4"/>
        <v>116</v>
      </c>
      <c r="H164" s="24">
        <v>8</v>
      </c>
      <c r="I164" s="32">
        <f t="shared" si="5"/>
        <v>928</v>
      </c>
    </row>
    <row r="165" spans="1:9">
      <c r="A165" s="30">
        <v>155</v>
      </c>
      <c r="B165" s="14" t="s">
        <v>168</v>
      </c>
      <c r="C165" s="31" t="s">
        <v>196</v>
      </c>
      <c r="D165" s="20">
        <v>50</v>
      </c>
      <c r="E165" s="21">
        <v>0</v>
      </c>
      <c r="F165" s="22">
        <v>0</v>
      </c>
      <c r="G165" s="29">
        <f t="shared" si="4"/>
        <v>50</v>
      </c>
      <c r="H165" s="24">
        <v>0.44</v>
      </c>
      <c r="I165" s="32">
        <f t="shared" si="5"/>
        <v>22</v>
      </c>
    </row>
    <row r="166" spans="1:9">
      <c r="A166" s="30">
        <v>156</v>
      </c>
      <c r="B166" s="14" t="s">
        <v>169</v>
      </c>
      <c r="C166" s="31" t="s">
        <v>196</v>
      </c>
      <c r="D166" s="20">
        <v>11</v>
      </c>
      <c r="E166" s="21">
        <v>0</v>
      </c>
      <c r="F166" s="22">
        <v>0</v>
      </c>
      <c r="G166" s="29">
        <f t="shared" si="4"/>
        <v>11</v>
      </c>
      <c r="H166" s="24">
        <v>0.47</v>
      </c>
      <c r="I166" s="32">
        <f t="shared" si="5"/>
        <v>5.17</v>
      </c>
    </row>
    <row r="167" spans="1:9">
      <c r="A167" s="30">
        <v>157</v>
      </c>
      <c r="B167" s="14" t="s">
        <v>170</v>
      </c>
      <c r="C167" s="31" t="s">
        <v>196</v>
      </c>
      <c r="D167" s="20">
        <v>18</v>
      </c>
      <c r="E167" s="21">
        <v>0</v>
      </c>
      <c r="F167" s="22">
        <v>0</v>
      </c>
      <c r="G167" s="29">
        <f t="shared" si="4"/>
        <v>18</v>
      </c>
      <c r="H167" s="24">
        <v>3.05</v>
      </c>
      <c r="I167" s="32">
        <f t="shared" si="5"/>
        <v>54.9</v>
      </c>
    </row>
    <row r="168" spans="1:9">
      <c r="A168" s="30">
        <v>158</v>
      </c>
      <c r="B168" s="14" t="s">
        <v>171</v>
      </c>
      <c r="C168" s="31" t="s">
        <v>196</v>
      </c>
      <c r="D168" s="20">
        <v>0</v>
      </c>
      <c r="E168" s="21">
        <v>0</v>
      </c>
      <c r="F168" s="22">
        <v>0</v>
      </c>
      <c r="G168" s="29">
        <f t="shared" si="4"/>
        <v>0</v>
      </c>
      <c r="H168" s="24">
        <v>13.54</v>
      </c>
      <c r="I168" s="32">
        <f t="shared" si="5"/>
        <v>0</v>
      </c>
    </row>
    <row r="169" spans="1:9">
      <c r="A169" s="30">
        <v>159</v>
      </c>
      <c r="B169" s="14" t="s">
        <v>172</v>
      </c>
      <c r="C169" s="31" t="s">
        <v>196</v>
      </c>
      <c r="D169" s="20">
        <v>22</v>
      </c>
      <c r="E169" s="21">
        <v>0</v>
      </c>
      <c r="F169" s="22">
        <v>0</v>
      </c>
      <c r="G169" s="29">
        <f t="shared" si="4"/>
        <v>22</v>
      </c>
      <c r="H169" s="24">
        <v>21.94</v>
      </c>
      <c r="I169" s="32">
        <f t="shared" si="5"/>
        <v>482.68</v>
      </c>
    </row>
    <row r="170" spans="1:9">
      <c r="A170" s="30">
        <v>160</v>
      </c>
      <c r="B170" s="14" t="s">
        <v>173</v>
      </c>
      <c r="C170" s="31" t="s">
        <v>196</v>
      </c>
      <c r="D170" s="20">
        <v>9</v>
      </c>
      <c r="E170" s="21">
        <v>0</v>
      </c>
      <c r="F170" s="22">
        <v>0</v>
      </c>
      <c r="G170" s="29">
        <f t="shared" si="4"/>
        <v>9</v>
      </c>
      <c r="H170" s="24">
        <v>55</v>
      </c>
      <c r="I170" s="32">
        <f t="shared" si="5"/>
        <v>495</v>
      </c>
    </row>
    <row r="171" spans="1:9">
      <c r="A171" s="30">
        <v>161</v>
      </c>
      <c r="B171" s="14" t="s">
        <v>174</v>
      </c>
      <c r="C171" s="31" t="s">
        <v>196</v>
      </c>
      <c r="D171" s="20">
        <v>76</v>
      </c>
      <c r="E171" s="21">
        <v>0</v>
      </c>
      <c r="F171" s="22">
        <v>0</v>
      </c>
      <c r="G171" s="29">
        <f t="shared" si="4"/>
        <v>76</v>
      </c>
      <c r="H171" s="24">
        <v>4.0599999999999996</v>
      </c>
      <c r="I171" s="32">
        <f t="shared" si="5"/>
        <v>308.55999999999995</v>
      </c>
    </row>
    <row r="172" spans="1:9">
      <c r="A172" s="30">
        <v>162</v>
      </c>
      <c r="B172" s="14" t="s">
        <v>175</v>
      </c>
      <c r="C172" s="31" t="s">
        <v>196</v>
      </c>
      <c r="D172" s="20">
        <v>3</v>
      </c>
      <c r="E172" s="21">
        <v>0</v>
      </c>
      <c r="F172" s="22">
        <v>0</v>
      </c>
      <c r="G172" s="29">
        <f t="shared" si="4"/>
        <v>3</v>
      </c>
      <c r="H172" s="24">
        <v>10</v>
      </c>
      <c r="I172" s="32">
        <f t="shared" si="5"/>
        <v>30</v>
      </c>
    </row>
    <row r="173" spans="1:9">
      <c r="A173" s="30">
        <v>163</v>
      </c>
      <c r="B173" s="14" t="s">
        <v>176</v>
      </c>
      <c r="C173" s="31" t="s">
        <v>196</v>
      </c>
      <c r="D173" s="20">
        <v>0</v>
      </c>
      <c r="E173" s="21">
        <v>0</v>
      </c>
      <c r="F173" s="22">
        <v>0</v>
      </c>
      <c r="G173" s="29">
        <f t="shared" si="4"/>
        <v>0</v>
      </c>
      <c r="H173" s="24">
        <v>6.9</v>
      </c>
      <c r="I173" s="32">
        <f t="shared" si="5"/>
        <v>0</v>
      </c>
    </row>
    <row r="174" spans="1:9">
      <c r="A174" s="30">
        <v>164</v>
      </c>
      <c r="B174" s="14" t="s">
        <v>177</v>
      </c>
      <c r="C174" s="31" t="s">
        <v>196</v>
      </c>
      <c r="D174" s="20">
        <v>573</v>
      </c>
      <c r="E174" s="21">
        <v>0</v>
      </c>
      <c r="F174" s="22">
        <v>0</v>
      </c>
      <c r="G174" s="29">
        <f t="shared" si="4"/>
        <v>573</v>
      </c>
      <c r="H174" s="24">
        <v>26.5</v>
      </c>
      <c r="I174" s="32">
        <f t="shared" si="5"/>
        <v>15184.5</v>
      </c>
    </row>
    <row r="175" spans="1:9">
      <c r="A175" s="30">
        <v>165</v>
      </c>
      <c r="B175" s="14" t="s">
        <v>178</v>
      </c>
      <c r="C175" s="31" t="s">
        <v>196</v>
      </c>
      <c r="D175" s="20">
        <v>0</v>
      </c>
      <c r="E175" s="21">
        <v>0</v>
      </c>
      <c r="F175" s="22">
        <v>0</v>
      </c>
      <c r="G175" s="29">
        <f t="shared" si="4"/>
        <v>0</v>
      </c>
      <c r="H175" s="24">
        <v>0.87819999999999998</v>
      </c>
      <c r="I175" s="32">
        <f t="shared" si="5"/>
        <v>0</v>
      </c>
    </row>
    <row r="176" spans="1:9">
      <c r="A176" s="30">
        <v>166</v>
      </c>
      <c r="B176" s="14" t="s">
        <v>179</v>
      </c>
      <c r="C176" s="31" t="s">
        <v>196</v>
      </c>
      <c r="D176" s="20">
        <v>826</v>
      </c>
      <c r="E176" s="21">
        <v>0</v>
      </c>
      <c r="F176" s="22">
        <v>0</v>
      </c>
      <c r="G176" s="29">
        <f t="shared" si="4"/>
        <v>826</v>
      </c>
      <c r="H176" s="24">
        <v>3</v>
      </c>
      <c r="I176" s="32">
        <f t="shared" si="5"/>
        <v>2478</v>
      </c>
    </row>
    <row r="177" spans="1:9">
      <c r="A177" s="30">
        <v>167</v>
      </c>
      <c r="B177" s="14" t="s">
        <v>180</v>
      </c>
      <c r="C177" s="31" t="s">
        <v>196</v>
      </c>
      <c r="D177" s="20">
        <v>1845</v>
      </c>
      <c r="E177" s="21">
        <v>0</v>
      </c>
      <c r="F177" s="22">
        <v>0</v>
      </c>
      <c r="G177" s="29">
        <f t="shared" si="4"/>
        <v>1845</v>
      </c>
      <c r="H177" s="24">
        <v>21.31</v>
      </c>
      <c r="I177" s="32">
        <f t="shared" si="5"/>
        <v>39316.949999999997</v>
      </c>
    </row>
    <row r="178" spans="1:9">
      <c r="A178" s="30">
        <v>168</v>
      </c>
      <c r="B178" s="14" t="s">
        <v>181</v>
      </c>
      <c r="C178" s="31" t="s">
        <v>196</v>
      </c>
      <c r="D178" s="20">
        <v>0</v>
      </c>
      <c r="E178" s="21">
        <v>0</v>
      </c>
      <c r="F178" s="22">
        <v>0</v>
      </c>
      <c r="G178" s="29">
        <f t="shared" si="4"/>
        <v>0</v>
      </c>
      <c r="H178" s="24">
        <v>16.989999999999998</v>
      </c>
      <c r="I178" s="32">
        <f t="shared" si="5"/>
        <v>0</v>
      </c>
    </row>
    <row r="179" spans="1:9">
      <c r="A179" s="30">
        <v>169</v>
      </c>
      <c r="B179" s="14" t="s">
        <v>182</v>
      </c>
      <c r="C179" s="31" t="s">
        <v>196</v>
      </c>
      <c r="D179" s="20">
        <v>0</v>
      </c>
      <c r="E179" s="21">
        <v>0</v>
      </c>
      <c r="F179" s="22">
        <v>0</v>
      </c>
      <c r="G179" s="29">
        <f t="shared" si="4"/>
        <v>0</v>
      </c>
      <c r="H179" s="24">
        <v>1.65</v>
      </c>
      <c r="I179" s="32">
        <f t="shared" si="5"/>
        <v>0</v>
      </c>
    </row>
    <row r="180" spans="1:9">
      <c r="A180" s="30">
        <v>170</v>
      </c>
      <c r="B180" s="14" t="s">
        <v>183</v>
      </c>
      <c r="C180" s="31" t="s">
        <v>196</v>
      </c>
      <c r="D180" s="20">
        <v>1336</v>
      </c>
      <c r="E180" s="21">
        <v>0</v>
      </c>
      <c r="F180" s="22">
        <v>0</v>
      </c>
      <c r="G180" s="29">
        <f t="shared" si="4"/>
        <v>1336</v>
      </c>
      <c r="H180" s="24">
        <v>10.7</v>
      </c>
      <c r="I180" s="32">
        <f t="shared" si="5"/>
        <v>14295.199999999999</v>
      </c>
    </row>
    <row r="181" spans="1:9">
      <c r="A181" s="30">
        <v>171</v>
      </c>
      <c r="B181" s="14" t="s">
        <v>184</v>
      </c>
      <c r="C181" s="31" t="s">
        <v>196</v>
      </c>
      <c r="D181" s="20">
        <v>0</v>
      </c>
      <c r="E181" s="21">
        <v>0</v>
      </c>
      <c r="F181" s="22">
        <v>0</v>
      </c>
      <c r="G181" s="29">
        <f t="shared" si="4"/>
        <v>0</v>
      </c>
      <c r="H181" s="24">
        <v>3.7</v>
      </c>
      <c r="I181" s="32">
        <f t="shared" si="5"/>
        <v>0</v>
      </c>
    </row>
    <row r="182" spans="1:9">
      <c r="A182" s="30">
        <v>172</v>
      </c>
      <c r="B182" s="14" t="s">
        <v>185</v>
      </c>
      <c r="C182" s="31" t="s">
        <v>196</v>
      </c>
      <c r="D182" s="20">
        <v>0</v>
      </c>
      <c r="E182" s="21">
        <v>0</v>
      </c>
      <c r="F182" s="22">
        <v>0</v>
      </c>
      <c r="G182" s="29">
        <f t="shared" si="4"/>
        <v>0</v>
      </c>
      <c r="H182" s="24">
        <v>5.49</v>
      </c>
      <c r="I182" s="32">
        <f t="shared" si="5"/>
        <v>0</v>
      </c>
    </row>
    <row r="183" spans="1:9">
      <c r="A183" s="30">
        <v>173</v>
      </c>
      <c r="B183" s="14" t="s">
        <v>186</v>
      </c>
      <c r="C183" s="31" t="s">
        <v>196</v>
      </c>
      <c r="D183" s="20">
        <v>11</v>
      </c>
      <c r="E183" s="21">
        <v>0</v>
      </c>
      <c r="F183" s="22">
        <v>0</v>
      </c>
      <c r="G183" s="29">
        <f t="shared" si="4"/>
        <v>11</v>
      </c>
      <c r="H183" s="24">
        <v>28.9</v>
      </c>
      <c r="I183" s="32">
        <f t="shared" si="5"/>
        <v>317.89999999999998</v>
      </c>
    </row>
    <row r="184" spans="1:9">
      <c r="A184" s="30">
        <v>174</v>
      </c>
      <c r="B184" s="14" t="s">
        <v>187</v>
      </c>
      <c r="C184" s="31" t="s">
        <v>196</v>
      </c>
      <c r="D184" s="20">
        <v>0</v>
      </c>
      <c r="E184" s="21">
        <v>0</v>
      </c>
      <c r="F184" s="22">
        <v>0</v>
      </c>
      <c r="G184" s="29">
        <f t="shared" si="4"/>
        <v>0</v>
      </c>
      <c r="H184" s="24">
        <v>110</v>
      </c>
      <c r="I184" s="32">
        <f t="shared" si="5"/>
        <v>0</v>
      </c>
    </row>
    <row r="185" spans="1:9">
      <c r="A185" s="30">
        <v>175</v>
      </c>
      <c r="B185" s="14" t="s">
        <v>188</v>
      </c>
      <c r="C185" s="31" t="s">
        <v>196</v>
      </c>
      <c r="D185" s="20">
        <v>61</v>
      </c>
      <c r="E185" s="21">
        <v>0</v>
      </c>
      <c r="F185" s="22">
        <v>0</v>
      </c>
      <c r="G185" s="29">
        <f t="shared" si="4"/>
        <v>61</v>
      </c>
      <c r="H185" s="24">
        <v>14.7</v>
      </c>
      <c r="I185" s="32">
        <f t="shared" si="5"/>
        <v>896.69999999999993</v>
      </c>
    </row>
    <row r="186" spans="1:9">
      <c r="A186" s="30">
        <v>176</v>
      </c>
      <c r="B186" s="14" t="s">
        <v>189</v>
      </c>
      <c r="C186" s="31" t="s">
        <v>196</v>
      </c>
      <c r="D186" s="20">
        <v>2</v>
      </c>
      <c r="E186" s="21">
        <v>0</v>
      </c>
      <c r="F186" s="22">
        <v>0</v>
      </c>
      <c r="G186" s="29">
        <f t="shared" si="4"/>
        <v>2</v>
      </c>
      <c r="H186" s="24">
        <v>315</v>
      </c>
      <c r="I186" s="32">
        <f t="shared" si="5"/>
        <v>630</v>
      </c>
    </row>
    <row r="187" spans="1:9">
      <c r="A187" s="30">
        <v>177</v>
      </c>
      <c r="B187" s="14" t="s">
        <v>190</v>
      </c>
      <c r="C187" s="31" t="s">
        <v>196</v>
      </c>
      <c r="D187" s="20">
        <v>25</v>
      </c>
      <c r="E187" s="21">
        <v>0</v>
      </c>
      <c r="F187" s="22">
        <v>0</v>
      </c>
      <c r="G187" s="29">
        <f t="shared" si="4"/>
        <v>25</v>
      </c>
      <c r="H187" s="24">
        <v>29.14</v>
      </c>
      <c r="I187" s="32">
        <f t="shared" si="5"/>
        <v>728.5</v>
      </c>
    </row>
    <row r="188" spans="1:9">
      <c r="A188" s="30">
        <v>178</v>
      </c>
      <c r="B188" s="14" t="s">
        <v>191</v>
      </c>
      <c r="C188" s="31" t="s">
        <v>196</v>
      </c>
      <c r="D188" s="20">
        <v>393</v>
      </c>
      <c r="E188" s="21">
        <v>0</v>
      </c>
      <c r="F188" s="22">
        <v>0</v>
      </c>
      <c r="G188" s="29">
        <f t="shared" si="4"/>
        <v>393</v>
      </c>
      <c r="H188" s="24">
        <v>7.35</v>
      </c>
      <c r="I188" s="32">
        <f t="shared" si="5"/>
        <v>2888.5499999999997</v>
      </c>
    </row>
    <row r="189" spans="1:9">
      <c r="A189" s="30">
        <v>179</v>
      </c>
      <c r="B189" s="14" t="s">
        <v>192</v>
      </c>
      <c r="C189" s="31" t="s">
        <v>196</v>
      </c>
      <c r="D189" s="20">
        <v>0</v>
      </c>
      <c r="E189" s="21">
        <v>0</v>
      </c>
      <c r="F189" s="22">
        <v>0</v>
      </c>
      <c r="G189" s="29">
        <f t="shared" si="4"/>
        <v>0</v>
      </c>
      <c r="H189" s="24">
        <v>7.3</v>
      </c>
      <c r="I189" s="32">
        <f t="shared" si="5"/>
        <v>0</v>
      </c>
    </row>
    <row r="190" spans="1:9">
      <c r="A190" s="30">
        <v>180</v>
      </c>
      <c r="B190" s="14" t="s">
        <v>193</v>
      </c>
      <c r="C190" s="31" t="s">
        <v>196</v>
      </c>
      <c r="D190" s="20">
        <v>0</v>
      </c>
      <c r="E190" s="21">
        <v>0</v>
      </c>
      <c r="F190" s="22">
        <v>0</v>
      </c>
      <c r="G190" s="29">
        <f t="shared" si="4"/>
        <v>0</v>
      </c>
      <c r="H190" s="24">
        <v>25.43</v>
      </c>
      <c r="I190" s="32">
        <f t="shared" si="5"/>
        <v>0</v>
      </c>
    </row>
    <row r="191" spans="1:9">
      <c r="A191" s="30">
        <v>181</v>
      </c>
      <c r="B191" s="14" t="s">
        <v>194</v>
      </c>
      <c r="C191" s="31" t="s">
        <v>200</v>
      </c>
      <c r="D191" s="20">
        <v>32</v>
      </c>
      <c r="E191" s="21">
        <v>0</v>
      </c>
      <c r="F191" s="22">
        <v>0</v>
      </c>
      <c r="G191" s="29">
        <f t="shared" si="4"/>
        <v>32</v>
      </c>
      <c r="H191" s="24">
        <v>189.9</v>
      </c>
      <c r="I191" s="32">
        <f t="shared" si="5"/>
        <v>6076.8</v>
      </c>
    </row>
    <row r="192" spans="1:9">
      <c r="A192" s="30"/>
      <c r="B192" s="34"/>
      <c r="C192" s="30"/>
      <c r="D192" s="30"/>
      <c r="E192" s="30"/>
      <c r="F192" s="30"/>
      <c r="G192" s="30"/>
      <c r="H192" s="30"/>
      <c r="I192" s="32"/>
    </row>
    <row r="193" spans="1:9">
      <c r="A193" s="35" t="s">
        <v>201</v>
      </c>
      <c r="B193" s="36"/>
      <c r="C193" s="36"/>
      <c r="D193" s="36"/>
      <c r="E193" s="36"/>
      <c r="F193" s="36"/>
      <c r="G193" s="36"/>
      <c r="H193" s="37"/>
      <c r="I193" s="32">
        <f>SUM(I11:I192)</f>
        <v>871240.44866666698</v>
      </c>
    </row>
    <row r="194" spans="1:9" ht="15" customHeight="1">
      <c r="A194" s="38" t="s">
        <v>202</v>
      </c>
      <c r="B194" s="9"/>
      <c r="C194" s="9"/>
      <c r="D194" s="9"/>
      <c r="E194" s="9"/>
      <c r="F194" s="9"/>
      <c r="G194" s="9"/>
      <c r="H194" s="9"/>
      <c r="I194" s="9"/>
    </row>
    <row r="195" spans="1:9">
      <c r="A195" s="5"/>
      <c r="B195" s="5"/>
      <c r="C195" s="5"/>
      <c r="D195" s="23"/>
      <c r="E195" s="23"/>
      <c r="F195" s="6"/>
    </row>
    <row r="196" spans="1:9">
      <c r="A196" s="5"/>
      <c r="B196" s="5"/>
      <c r="C196" s="5"/>
      <c r="D196" s="23"/>
      <c r="E196" s="23"/>
      <c r="F196" s="6"/>
    </row>
    <row r="197" spans="1:9">
      <c r="A197" s="5"/>
      <c r="B197" s="5"/>
      <c r="C197" s="5"/>
      <c r="D197" s="23"/>
      <c r="E197" s="23"/>
      <c r="F197" s="6"/>
    </row>
    <row r="198" spans="1:9">
      <c r="A198" s="5"/>
      <c r="B198" s="5"/>
      <c r="C198" s="5"/>
      <c r="D198" s="23"/>
      <c r="E198" s="23"/>
      <c r="F198" s="6"/>
    </row>
    <row r="199" spans="1:9" ht="18">
      <c r="A199" s="1"/>
      <c r="B199" s="1"/>
      <c r="C199" s="1"/>
    </row>
    <row r="200" spans="1:9" ht="15.75">
      <c r="A200" s="39" t="s">
        <v>2</v>
      </c>
      <c r="B200" s="39"/>
      <c r="C200" s="39"/>
      <c r="D200" s="39"/>
      <c r="E200" s="39"/>
      <c r="F200" s="39"/>
      <c r="G200" s="39"/>
      <c r="H200" s="39"/>
      <c r="I200" s="39"/>
    </row>
    <row r="201" spans="1:9">
      <c r="A201" s="40" t="s">
        <v>0</v>
      </c>
      <c r="B201" s="40"/>
      <c r="C201" s="40"/>
      <c r="D201" s="40"/>
      <c r="E201" s="40"/>
      <c r="F201" s="40"/>
      <c r="G201" s="40"/>
      <c r="H201" s="40"/>
      <c r="I201" s="40"/>
    </row>
    <row r="202" spans="1:9" ht="15.75">
      <c r="A202" s="3"/>
      <c r="B202" s="3"/>
      <c r="C202" s="3"/>
    </row>
    <row r="203" spans="1:9" ht="15.75">
      <c r="A203" s="2"/>
      <c r="B203" s="2"/>
      <c r="C203" s="2"/>
    </row>
    <row r="204" spans="1:9" ht="15.75">
      <c r="A204" s="2"/>
      <c r="B204" s="2"/>
      <c r="C204" s="2"/>
    </row>
    <row r="205" spans="1:9" ht="15.75">
      <c r="A205" s="3"/>
      <c r="B205" s="3"/>
      <c r="C205" s="3"/>
    </row>
    <row r="206" spans="1:9" ht="15.75">
      <c r="A206" s="41" t="s">
        <v>3</v>
      </c>
      <c r="B206" s="41"/>
      <c r="C206" s="41"/>
      <c r="D206" s="41"/>
      <c r="E206" s="41"/>
      <c r="F206" s="41"/>
      <c r="G206" s="41"/>
      <c r="H206" s="41"/>
      <c r="I206" s="41"/>
    </row>
    <row r="207" spans="1:9" ht="15.75">
      <c r="A207" s="42" t="s">
        <v>1</v>
      </c>
      <c r="B207" s="42"/>
      <c r="C207" s="42"/>
      <c r="D207" s="42"/>
      <c r="E207" s="42"/>
      <c r="F207" s="42"/>
      <c r="G207" s="42"/>
      <c r="H207" s="42"/>
      <c r="I207" s="42"/>
    </row>
  </sheetData>
  <mergeCells count="13">
    <mergeCell ref="A200:I200"/>
    <mergeCell ref="A201:I201"/>
    <mergeCell ref="A206:I206"/>
    <mergeCell ref="A207:I207"/>
    <mergeCell ref="H9:H10"/>
    <mergeCell ref="I9:I10"/>
    <mergeCell ref="A194:I194"/>
    <mergeCell ref="A7:I7"/>
    <mergeCell ref="D9:G9"/>
    <mergeCell ref="A9:A10"/>
    <mergeCell ref="B9:B10"/>
    <mergeCell ref="C9:C10"/>
    <mergeCell ref="A193:H193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 xml:space="preserve">&amp;C 
</oddHeader>
    <oddFooter>&amp;CSECRETARIA MUNICIPAL DE SERVIÇOS URBANOS – SEMSUR. 
Rua Princesa Isabel, 799, Cidade Alta – Natal/RN CEP: 59012-400 Fone: 3232-8012 Fax: 3232-8016 E-mail: semsur@natal.rn.gov.br CGC: 08.241.747/0007-39</oddFooter>
  </headerFooter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financeiro-15</dc:creator>
  <cp:lastModifiedBy>financeiro-15</cp:lastModifiedBy>
  <cp:lastPrinted>2024-11-29T13:33:58Z</cp:lastPrinted>
  <dcterms:created xsi:type="dcterms:W3CDTF">2024-01-29T12:25:10Z</dcterms:created>
  <dcterms:modified xsi:type="dcterms:W3CDTF">2024-12-02T17:08:25Z</dcterms:modified>
</cp:coreProperties>
</file>